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ccgbe.sharepoint.com/teams/ACCGBouw-Construction/Shared Documents/General/10. Frais transport - indemnité mobilité/2025/Website/"/>
    </mc:Choice>
  </mc:AlternateContent>
  <xr:revisionPtr revIDLastSave="0" documentId="8_{30CFB053-D0F4-40EF-81F9-F4E5DA4234F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alcul" sheetId="1" r:id="rId1"/>
    <sheet name="Donné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1" i="2" l="1"/>
  <c r="F352" i="2"/>
  <c r="F353" i="2"/>
  <c r="F354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43" i="1" l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42" i="1" l="1"/>
  <c r="H41" i="1"/>
  <c r="H40" i="1"/>
  <c r="H39" i="1"/>
  <c r="H38" i="1"/>
  <c r="H37" i="1"/>
  <c r="H15" i="1"/>
  <c r="H14" i="1"/>
  <c r="H13" i="1"/>
  <c r="F42" i="1"/>
  <c r="F41" i="1"/>
  <c r="F40" i="1"/>
  <c r="F39" i="1"/>
  <c r="F38" i="1"/>
  <c r="F37" i="1"/>
  <c r="F15" i="1"/>
  <c r="F14" i="1"/>
  <c r="F13" i="1"/>
  <c r="H43" i="1" l="1"/>
  <c r="F43" i="1"/>
  <c r="E6" i="1" l="1"/>
  <c r="D43" i="1"/>
  <c r="J43" i="1"/>
  <c r="E7" i="1" l="1"/>
</calcChain>
</file>

<file path=xl/sharedStrings.xml><?xml version="1.0" encoding="utf-8"?>
<sst xmlns="http://schemas.openxmlformats.org/spreadsheetml/2006/main" count="40" uniqueCount="29">
  <si>
    <t>Ce tableau permet de calculer le montant des frais de déplacement.</t>
  </si>
  <si>
    <t>Nous supposons qu'un seul et même voyage se fait plusieurs jours.</t>
  </si>
  <si>
    <t>Pour le même trajet, vous devez saisir le nombre de jours dans la première colonne.</t>
  </si>
  <si>
    <t>Inscrivez le nombre exact de kilomètres dans les colonnes suivantes.</t>
  </si>
  <si>
    <t>Déplacements - montant total</t>
  </si>
  <si>
    <t>Mobilité - montant total</t>
  </si>
  <si>
    <t>Domicile-travail</t>
  </si>
  <si>
    <t>Mobilité passager</t>
  </si>
  <si>
    <t>Mobilité chauffeur</t>
  </si>
  <si>
    <t>avec passagers</t>
  </si>
  <si>
    <t>sans passagers</t>
  </si>
  <si>
    <t>Nombre de</t>
  </si>
  <si>
    <t>(propre transport)</t>
  </si>
  <si>
    <t>(transport employeur)</t>
  </si>
  <si>
    <t>déplacements</t>
  </si>
  <si>
    <t>KM</t>
  </si>
  <si>
    <t>dépl.</t>
  </si>
  <si>
    <t>mob.</t>
  </si>
  <si>
    <t>Afstand</t>
  </si>
  <si>
    <t>Dagelijkse</t>
  </si>
  <si>
    <t>Mobiliteitsvergoeding</t>
  </si>
  <si>
    <t>in km</t>
  </si>
  <si>
    <t>verplaatsing</t>
  </si>
  <si>
    <t>bedrag per dag</t>
  </si>
  <si>
    <t>Weekbedrag</t>
  </si>
  <si>
    <t>Passagier</t>
  </si>
  <si>
    <t>Bestuurder passagier</t>
  </si>
  <si>
    <t>Bestuurder alleen</t>
  </si>
  <si>
    <t>Dagbedrag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</si>
</sst>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7" xfId="0" applyNumberFormat="1" applyBorder="1"/>
    <xf numFmtId="0" fontId="0" fillId="2" borderId="7" xfId="0" applyFill="1" applyBorder="1" applyProtection="1">
      <protection locked="0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0" borderId="0" xfId="0" applyNumberFormat="1"/>
    <xf numFmtId="2" fontId="1" fillId="0" borderId="7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14" xfId="0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4" fillId="0" borderId="23" xfId="0" quotePrefix="1" applyNumberFormat="1" applyFont="1" applyBorder="1" applyAlignment="1">
      <alignment horizontal="center" vertical="justify"/>
    </xf>
    <xf numFmtId="164" fontId="4" fillId="0" borderId="18" xfId="0" quotePrefix="1" applyNumberFormat="1" applyFont="1" applyBorder="1" applyAlignment="1">
      <alignment horizontal="center" vertical="justify"/>
    </xf>
    <xf numFmtId="164" fontId="4" fillId="0" borderId="18" xfId="0" applyNumberFormat="1" applyFont="1" applyBorder="1" applyAlignment="1">
      <alignment horizontal="center" vertical="justify"/>
    </xf>
    <xf numFmtId="164" fontId="5" fillId="0" borderId="18" xfId="0" applyNumberFormat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zoomScale="70" zoomScaleNormal="70" workbookViewId="0">
      <selection activeCell="A13" sqref="A13"/>
    </sheetView>
  </sheetViews>
  <sheetFormatPr defaultColWidth="9.21875" defaultRowHeight="14.4" x14ac:dyDescent="0.3"/>
  <cols>
    <col min="1" max="1" width="13.77734375" customWidth="1"/>
    <col min="2" max="2" width="16.21875" customWidth="1"/>
    <col min="3" max="3" width="8.77734375" hidden="1" customWidth="1"/>
    <col min="4" max="4" width="15.21875" hidden="1" customWidth="1"/>
    <col min="5" max="5" width="19.21875" customWidth="1"/>
    <col min="6" max="6" width="8.77734375" hidden="1" customWidth="1"/>
    <col min="7" max="7" width="19.21875" customWidth="1"/>
    <col min="8" max="8" width="8.77734375" hidden="1" customWidth="1"/>
    <col min="9" max="9" width="19.21875" customWidth="1"/>
    <col min="10" max="10" width="9.21875" hidden="1" customWidth="1"/>
    <col min="16" max="20" width="12.77734375" customWidth="1"/>
  </cols>
  <sheetData>
    <row r="1" spans="1:10" ht="15" customHeight="1" x14ac:dyDescent="0.3">
      <c r="A1" t="s">
        <v>0</v>
      </c>
    </row>
    <row r="2" spans="1:10" ht="15" customHeight="1" x14ac:dyDescent="0.3">
      <c r="A2" t="s">
        <v>1</v>
      </c>
    </row>
    <row r="3" spans="1:10" x14ac:dyDescent="0.3">
      <c r="A3" t="s">
        <v>2</v>
      </c>
    </row>
    <row r="4" spans="1:10" x14ac:dyDescent="0.3">
      <c r="A4" t="s">
        <v>3</v>
      </c>
    </row>
    <row r="6" spans="1:10" x14ac:dyDescent="0.3">
      <c r="A6" s="34" t="s">
        <v>4</v>
      </c>
      <c r="B6" s="34"/>
      <c r="C6" s="13"/>
      <c r="E6" s="18">
        <f>C43</f>
        <v>0</v>
      </c>
    </row>
    <row r="7" spans="1:10" x14ac:dyDescent="0.3">
      <c r="A7" s="34" t="s">
        <v>5</v>
      </c>
      <c r="B7" s="34"/>
      <c r="C7" s="13"/>
      <c r="E7" s="18">
        <f>D43+F43+H43+J43</f>
        <v>0</v>
      </c>
    </row>
    <row r="9" spans="1:10" x14ac:dyDescent="0.3">
      <c r="B9" s="14" t="s">
        <v>6</v>
      </c>
      <c r="E9" s="14" t="s">
        <v>7</v>
      </c>
      <c r="G9" s="14" t="s">
        <v>8</v>
      </c>
      <c r="I9" s="14" t="s">
        <v>8</v>
      </c>
    </row>
    <row r="10" spans="1:10" x14ac:dyDescent="0.3">
      <c r="B10" s="21"/>
      <c r="E10" s="21"/>
      <c r="G10" s="21" t="s">
        <v>9</v>
      </c>
      <c r="I10" s="21" t="s">
        <v>10</v>
      </c>
    </row>
    <row r="11" spans="1:10" x14ac:dyDescent="0.3">
      <c r="A11" s="14" t="s">
        <v>11</v>
      </c>
      <c r="B11" s="15" t="s">
        <v>12</v>
      </c>
      <c r="E11" s="15" t="s">
        <v>13</v>
      </c>
      <c r="G11" s="15" t="s">
        <v>13</v>
      </c>
      <c r="I11" s="15" t="s">
        <v>13</v>
      </c>
    </row>
    <row r="12" spans="1:10" x14ac:dyDescent="0.3">
      <c r="A12" s="15" t="s">
        <v>14</v>
      </c>
      <c r="B12" s="16" t="s">
        <v>15</v>
      </c>
      <c r="C12" s="9" t="s">
        <v>16</v>
      </c>
      <c r="D12" s="9" t="s">
        <v>17</v>
      </c>
      <c r="E12" s="16" t="s">
        <v>15</v>
      </c>
      <c r="F12" s="9" t="s">
        <v>17</v>
      </c>
      <c r="G12" s="16" t="s">
        <v>15</v>
      </c>
      <c r="H12" t="s">
        <v>17</v>
      </c>
      <c r="I12" s="16" t="s">
        <v>15</v>
      </c>
      <c r="J12" t="s">
        <v>17</v>
      </c>
    </row>
    <row r="13" spans="1:10" x14ac:dyDescent="0.3">
      <c r="A13" s="12"/>
      <c r="B13" s="12"/>
      <c r="C13" s="11">
        <f>A13*VLOOKUP(B13,Données!$A$4:$F$354,6)</f>
        <v>0</v>
      </c>
      <c r="D13" s="11">
        <f>A13*ROUND(IF(B13&gt;=10,VLOOKUP(B13,Données!$A$4:$E$354,3),0),2)</f>
        <v>0</v>
      </c>
      <c r="E13" s="12"/>
      <c r="F13" s="11">
        <f>A13*ROUND(VLOOKUP(E13,Données!$A$4:$F$354,3),2)</f>
        <v>0</v>
      </c>
      <c r="G13" s="12"/>
      <c r="H13" s="11">
        <f>A13*ROUND(VLOOKUP(G13,Données!$A$4:$F$354,4),2)</f>
        <v>0</v>
      </c>
      <c r="I13" s="12"/>
      <c r="J13" s="11">
        <f>A13*ROUND(IF(I13&gt;=10,VLOOKUP(I13,Données!$A$4:$F$354,5),0),2)</f>
        <v>0</v>
      </c>
    </row>
    <row r="14" spans="1:10" x14ac:dyDescent="0.3">
      <c r="A14" s="12"/>
      <c r="B14" s="12"/>
      <c r="C14" s="11">
        <f>A14*VLOOKUP(B14,Données!$A$4:$F$354,6)</f>
        <v>0</v>
      </c>
      <c r="D14" s="11">
        <f>A14*ROUND(IF(B14&gt;=10,VLOOKUP(B14,Données!$A$4:$E$354,3),0),2)</f>
        <v>0</v>
      </c>
      <c r="E14" s="12"/>
      <c r="F14" s="11">
        <f>A14*ROUND(VLOOKUP(E14,Données!$A$4:$F$354,3),2)</f>
        <v>0</v>
      </c>
      <c r="G14" s="12"/>
      <c r="H14" s="11">
        <f>A14*ROUND(VLOOKUP(G14,Données!$A$4:$F$354,4),2)</f>
        <v>0</v>
      </c>
      <c r="I14" s="12"/>
      <c r="J14" s="11">
        <f>A14*ROUND(IF(I14&gt;=10,VLOOKUP(I14,Données!$A$4:$F$354,5),0),2)</f>
        <v>0</v>
      </c>
    </row>
    <row r="15" spans="1:10" x14ac:dyDescent="0.3">
      <c r="A15" s="12"/>
      <c r="B15" s="12"/>
      <c r="C15" s="11">
        <f>A15*VLOOKUP(B15,Données!$A$4:$F$354,6)</f>
        <v>0</v>
      </c>
      <c r="D15" s="11">
        <f>A15*ROUND(IF(B15&gt;=10,VLOOKUP(B15,Données!$A$4:$E$354,3),0),2)</f>
        <v>0</v>
      </c>
      <c r="E15" s="12"/>
      <c r="F15" s="11">
        <f>A15*ROUND(VLOOKUP(E15,Données!$A$4:$F$354,3),2)</f>
        <v>0</v>
      </c>
      <c r="G15" s="12"/>
      <c r="H15" s="11">
        <f>A15*ROUND(VLOOKUP(G15,Données!$A$4:$F$354,4),2)</f>
        <v>0</v>
      </c>
      <c r="I15" s="12"/>
      <c r="J15" s="11">
        <f>A15*ROUND(IF(I15&gt;=10,VLOOKUP(I15,Données!$A$4:$F$354,5),0),2)</f>
        <v>0</v>
      </c>
    </row>
    <row r="16" spans="1:10" x14ac:dyDescent="0.3">
      <c r="A16" s="12"/>
      <c r="B16" s="12"/>
      <c r="C16" s="11">
        <f>A16*VLOOKUP(B16,Données!$A$4:$F$354,6)</f>
        <v>0</v>
      </c>
      <c r="D16" s="11">
        <f>A16*ROUND(IF(B16&gt;=10,VLOOKUP(B16,Données!$A$4:$E$354,3),0),2)</f>
        <v>0</v>
      </c>
      <c r="E16" s="12"/>
      <c r="F16" s="11">
        <f>A16*ROUND(VLOOKUP(E16,Données!$A$4:$F$354,3),2)</f>
        <v>0</v>
      </c>
      <c r="G16" s="12"/>
      <c r="H16" s="11">
        <f>A16*ROUND(VLOOKUP(G16,Données!$A$4:$F$354,4),2)</f>
        <v>0</v>
      </c>
      <c r="I16" s="12"/>
      <c r="J16" s="11">
        <f>A16*ROUND(IF(I16&gt;=10,VLOOKUP(I16,Données!$A$4:$F$354,5),0),2)</f>
        <v>0</v>
      </c>
    </row>
    <row r="17" spans="1:10" x14ac:dyDescent="0.3">
      <c r="A17" s="12"/>
      <c r="B17" s="12"/>
      <c r="C17" s="11">
        <f>A17*VLOOKUP(B17,Données!$A$4:$F$354,6)</f>
        <v>0</v>
      </c>
      <c r="D17" s="11">
        <f>A17*ROUND(IF(B17&gt;=10,VLOOKUP(B17,Données!$A$4:$E$354,3),0),2)</f>
        <v>0</v>
      </c>
      <c r="E17" s="12"/>
      <c r="F17" s="11">
        <f>A17*ROUND(VLOOKUP(E17,Données!$A$4:$F$354,3),2)</f>
        <v>0</v>
      </c>
      <c r="G17" s="12"/>
      <c r="H17" s="11">
        <f>A17*ROUND(VLOOKUP(G17,Données!$A$4:$F$354,4),2)</f>
        <v>0</v>
      </c>
      <c r="I17" s="12"/>
      <c r="J17" s="11">
        <f>A17*ROUND(IF(I17&gt;=10,VLOOKUP(I17,Données!$A$4:$F$354,5),0),2)</f>
        <v>0</v>
      </c>
    </row>
    <row r="18" spans="1:10" x14ac:dyDescent="0.3">
      <c r="A18" s="12"/>
      <c r="B18" s="12"/>
      <c r="C18" s="11">
        <f>A18*VLOOKUP(B18,Données!$A$4:$F$354,6)</f>
        <v>0</v>
      </c>
      <c r="D18" s="11">
        <f>A18*ROUND(IF(B18&gt;=10,VLOOKUP(B18,Données!$A$4:$E$354,3),0),2)</f>
        <v>0</v>
      </c>
      <c r="E18" s="12"/>
      <c r="F18" s="11">
        <f>A18*ROUND(VLOOKUP(E18,Données!$A$4:$F$354,3),2)</f>
        <v>0</v>
      </c>
      <c r="G18" s="12"/>
      <c r="H18" s="11">
        <f>A18*ROUND(VLOOKUP(G18,Données!$A$4:$F$354,4),2)</f>
        <v>0</v>
      </c>
      <c r="I18" s="12"/>
      <c r="J18" s="11">
        <f>A18*ROUND(IF(I18&gt;=10,VLOOKUP(I18,Données!$A$4:$F$354,5),0),2)</f>
        <v>0</v>
      </c>
    </row>
    <row r="19" spans="1:10" x14ac:dyDescent="0.3">
      <c r="A19" s="12"/>
      <c r="B19" s="12"/>
      <c r="C19" s="11">
        <f>A19*VLOOKUP(B19,Données!$A$4:$F$354,6)</f>
        <v>0</v>
      </c>
      <c r="D19" s="11">
        <f>A19*ROUND(IF(B19&gt;=10,VLOOKUP(B19,Données!$A$4:$E$354,3),0),2)</f>
        <v>0</v>
      </c>
      <c r="E19" s="12"/>
      <c r="F19" s="11">
        <f>A19*ROUND(VLOOKUP(E19,Données!$A$4:$F$354,3),2)</f>
        <v>0</v>
      </c>
      <c r="G19" s="12"/>
      <c r="H19" s="11">
        <f>A19*ROUND(VLOOKUP(G19,Données!$A$4:$F$354,4),2)</f>
        <v>0</v>
      </c>
      <c r="I19" s="12"/>
      <c r="J19" s="11">
        <f>A19*ROUND(IF(I19&gt;=10,VLOOKUP(I19,Données!$A$4:$F$354,5),0),2)</f>
        <v>0</v>
      </c>
    </row>
    <row r="20" spans="1:10" x14ac:dyDescent="0.3">
      <c r="A20" s="12"/>
      <c r="B20" s="12"/>
      <c r="C20" s="11">
        <f>A20*VLOOKUP(B20,Données!$A$4:$F$354,6)</f>
        <v>0</v>
      </c>
      <c r="D20" s="11">
        <f>A20*ROUND(IF(B20&gt;=10,VLOOKUP(B20,Données!$A$4:$E$354,3),0),2)</f>
        <v>0</v>
      </c>
      <c r="E20" s="12"/>
      <c r="F20" s="11">
        <f>A20*ROUND(VLOOKUP(E20,Données!$A$4:$F$354,3),2)</f>
        <v>0</v>
      </c>
      <c r="G20" s="12"/>
      <c r="H20" s="11">
        <f>A20*ROUND(VLOOKUP(G20,Données!$A$4:$F$354,4),2)</f>
        <v>0</v>
      </c>
      <c r="I20" s="12"/>
      <c r="J20" s="11">
        <f>A20*ROUND(IF(I20&gt;=10,VLOOKUP(I20,Données!$A$4:$F$354,5),0),2)</f>
        <v>0</v>
      </c>
    </row>
    <row r="21" spans="1:10" x14ac:dyDescent="0.3">
      <c r="A21" s="12"/>
      <c r="B21" s="12"/>
      <c r="C21" s="11">
        <f>A21*VLOOKUP(B21,Données!$A$4:$F$354,6)</f>
        <v>0</v>
      </c>
      <c r="D21" s="11">
        <f>A21*ROUND(IF(B21&gt;=10,VLOOKUP(B21,Données!$A$4:$E$354,3),0),2)</f>
        <v>0</v>
      </c>
      <c r="E21" s="12"/>
      <c r="F21" s="11">
        <f>A21*ROUND(VLOOKUP(E21,Données!$A$4:$F$354,3),2)</f>
        <v>0</v>
      </c>
      <c r="G21" s="12"/>
      <c r="H21" s="11">
        <f>A21*ROUND(VLOOKUP(G21,Données!$A$4:$F$354,4),2)</f>
        <v>0</v>
      </c>
      <c r="I21" s="12"/>
      <c r="J21" s="11">
        <f>A21*ROUND(IF(I21&gt;=10,VLOOKUP(I21,Données!$A$4:$F$354,5),0),2)</f>
        <v>0</v>
      </c>
    </row>
    <row r="22" spans="1:10" x14ac:dyDescent="0.3">
      <c r="A22" s="12"/>
      <c r="B22" s="12"/>
      <c r="C22" s="11">
        <f>A22*VLOOKUP(B22,Données!$A$4:$F$354,6)</f>
        <v>0</v>
      </c>
      <c r="D22" s="11">
        <f>A22*ROUND(IF(B22&gt;=10,VLOOKUP(B22,Données!$A$4:$E$354,3),0),2)</f>
        <v>0</v>
      </c>
      <c r="E22" s="12"/>
      <c r="F22" s="11">
        <f>A22*ROUND(VLOOKUP(E22,Données!$A$4:$F$354,3),2)</f>
        <v>0</v>
      </c>
      <c r="G22" s="12"/>
      <c r="H22" s="11">
        <f>A22*ROUND(VLOOKUP(G22,Données!$A$4:$F$354,4),2)</f>
        <v>0</v>
      </c>
      <c r="I22" s="12"/>
      <c r="J22" s="11">
        <f>A22*ROUND(IF(I22&gt;=10,VLOOKUP(I22,Données!$A$4:$F$354,5),0),2)</f>
        <v>0</v>
      </c>
    </row>
    <row r="23" spans="1:10" x14ac:dyDescent="0.3">
      <c r="A23" s="12"/>
      <c r="B23" s="12"/>
      <c r="C23" s="11">
        <f>A23*VLOOKUP(B23,Données!$A$4:$F$354,6)</f>
        <v>0</v>
      </c>
      <c r="D23" s="11">
        <f>A23*ROUND(IF(B23&gt;=10,VLOOKUP(B23,Données!$A$4:$E$354,3),0),2)</f>
        <v>0</v>
      </c>
      <c r="E23" s="12"/>
      <c r="F23" s="11">
        <f>A23*ROUND(VLOOKUP(E23,Données!$A$4:$F$354,3),2)</f>
        <v>0</v>
      </c>
      <c r="G23" s="12"/>
      <c r="H23" s="11">
        <f>A23*ROUND(VLOOKUP(G23,Données!$A$4:$F$354,4),2)</f>
        <v>0</v>
      </c>
      <c r="I23" s="12"/>
      <c r="J23" s="11">
        <f>A23*ROUND(IF(I23&gt;=10,VLOOKUP(I23,Données!$A$4:$F$354,5),0),2)</f>
        <v>0</v>
      </c>
    </row>
    <row r="24" spans="1:10" x14ac:dyDescent="0.3">
      <c r="A24" s="12"/>
      <c r="B24" s="12"/>
      <c r="C24" s="11">
        <f>A24*VLOOKUP(B24,Données!$A$4:$F$354,6)</f>
        <v>0</v>
      </c>
      <c r="D24" s="11">
        <f>A24*ROUND(IF(B24&gt;=10,VLOOKUP(B24,Données!$A$4:$E$354,3),0),2)</f>
        <v>0</v>
      </c>
      <c r="E24" s="12"/>
      <c r="F24" s="11">
        <f>A24*ROUND(VLOOKUP(E24,Données!$A$4:$F$354,3),2)</f>
        <v>0</v>
      </c>
      <c r="G24" s="12"/>
      <c r="H24" s="11">
        <f>A24*ROUND(VLOOKUP(G24,Données!$A$4:$F$354,4),2)</f>
        <v>0</v>
      </c>
      <c r="I24" s="12"/>
      <c r="J24" s="11">
        <f>A24*ROUND(IF(I24&gt;=10,VLOOKUP(I24,Données!$A$4:$F$354,5),0),2)</f>
        <v>0</v>
      </c>
    </row>
    <row r="25" spans="1:10" x14ac:dyDescent="0.3">
      <c r="A25" s="12"/>
      <c r="B25" s="12"/>
      <c r="C25" s="11">
        <f>A25*VLOOKUP(B25,Données!$A$4:$F$354,6)</f>
        <v>0</v>
      </c>
      <c r="D25" s="11">
        <f>A25*ROUND(IF(B25&gt;=10,VLOOKUP(B25,Données!$A$4:$E$354,3),0),2)</f>
        <v>0</v>
      </c>
      <c r="E25" s="12"/>
      <c r="F25" s="11">
        <f>A25*ROUND(VLOOKUP(E25,Données!$A$4:$F$354,3),2)</f>
        <v>0</v>
      </c>
      <c r="G25" s="12"/>
      <c r="H25" s="11">
        <f>A25*ROUND(VLOOKUP(G25,Données!$A$4:$F$354,4),2)</f>
        <v>0</v>
      </c>
      <c r="I25" s="12"/>
      <c r="J25" s="11">
        <f>A25*ROUND(IF(I25&gt;=10,VLOOKUP(I25,Données!$A$4:$F$354,5),0),2)</f>
        <v>0</v>
      </c>
    </row>
    <row r="26" spans="1:10" x14ac:dyDescent="0.3">
      <c r="A26" s="12"/>
      <c r="B26" s="12"/>
      <c r="C26" s="11">
        <f>A26*VLOOKUP(B26,Données!$A$4:$F$354,6)</f>
        <v>0</v>
      </c>
      <c r="D26" s="11">
        <f>A26*ROUND(IF(B26&gt;=10,VLOOKUP(B26,Données!$A$4:$E$354,3),0),2)</f>
        <v>0</v>
      </c>
      <c r="E26" s="12"/>
      <c r="F26" s="11">
        <f>A26*ROUND(VLOOKUP(E26,Données!$A$4:$F$354,3),2)</f>
        <v>0</v>
      </c>
      <c r="G26" s="12"/>
      <c r="H26" s="11">
        <f>A26*ROUND(VLOOKUP(G26,Données!$A$4:$F$354,4),2)</f>
        <v>0</v>
      </c>
      <c r="I26" s="12"/>
      <c r="J26" s="11">
        <f>A26*ROUND(IF(I26&gt;=10,VLOOKUP(I26,Données!$A$4:$F$354,5),0),2)</f>
        <v>0</v>
      </c>
    </row>
    <row r="27" spans="1:10" x14ac:dyDescent="0.3">
      <c r="A27" s="12"/>
      <c r="B27" s="12"/>
      <c r="C27" s="11">
        <f>A27*VLOOKUP(B27,Données!$A$4:$F$354,6)</f>
        <v>0</v>
      </c>
      <c r="D27" s="11">
        <f>A27*ROUND(IF(B27&gt;=10,VLOOKUP(B27,Données!$A$4:$E$354,3),0),2)</f>
        <v>0</v>
      </c>
      <c r="E27" s="12"/>
      <c r="F27" s="11">
        <f>A27*ROUND(VLOOKUP(E27,Données!$A$4:$F$354,3),2)</f>
        <v>0</v>
      </c>
      <c r="G27" s="12"/>
      <c r="H27" s="11">
        <f>A27*ROUND(VLOOKUP(G27,Données!$A$4:$F$354,4),2)</f>
        <v>0</v>
      </c>
      <c r="I27" s="12"/>
      <c r="J27" s="11">
        <f>A27*ROUND(IF(I27&gt;=10,VLOOKUP(I27,Données!$A$4:$F$354,5),0),2)</f>
        <v>0</v>
      </c>
    </row>
    <row r="28" spans="1:10" x14ac:dyDescent="0.3">
      <c r="A28" s="12"/>
      <c r="B28" s="12"/>
      <c r="C28" s="11">
        <f>A28*VLOOKUP(B28,Données!$A$4:$F$354,6)</f>
        <v>0</v>
      </c>
      <c r="D28" s="11">
        <f>A28*ROUND(IF(B28&gt;=10,VLOOKUP(B28,Données!$A$4:$E$354,3),0),2)</f>
        <v>0</v>
      </c>
      <c r="E28" s="12"/>
      <c r="F28" s="11">
        <f>A28*ROUND(VLOOKUP(E28,Données!$A$4:$F$354,3),2)</f>
        <v>0</v>
      </c>
      <c r="G28" s="12"/>
      <c r="H28" s="11">
        <f>A28*ROUND(VLOOKUP(G28,Données!$A$4:$F$354,4),2)</f>
        <v>0</v>
      </c>
      <c r="I28" s="12"/>
      <c r="J28" s="11">
        <f>A28*ROUND(IF(I28&gt;=10,VLOOKUP(I28,Données!$A$4:$F$354,5),0),2)</f>
        <v>0</v>
      </c>
    </row>
    <row r="29" spans="1:10" x14ac:dyDescent="0.3">
      <c r="A29" s="12"/>
      <c r="B29" s="12"/>
      <c r="C29" s="11">
        <f>A29*VLOOKUP(B29,Données!$A$4:$F$354,6)</f>
        <v>0</v>
      </c>
      <c r="D29" s="11">
        <f>A29*ROUND(IF(B29&gt;=10,VLOOKUP(B29,Données!$A$4:$E$354,3),0),2)</f>
        <v>0</v>
      </c>
      <c r="E29" s="12"/>
      <c r="F29" s="11">
        <f>A29*ROUND(VLOOKUP(E29,Données!$A$4:$F$354,3),2)</f>
        <v>0</v>
      </c>
      <c r="G29" s="12"/>
      <c r="H29" s="11">
        <f>A29*ROUND(VLOOKUP(G29,Données!$A$4:$F$354,4),2)</f>
        <v>0</v>
      </c>
      <c r="I29" s="12"/>
      <c r="J29" s="11">
        <f>A29*ROUND(IF(I29&gt;=10,VLOOKUP(I29,Données!$A$4:$F$354,5),0),2)</f>
        <v>0</v>
      </c>
    </row>
    <row r="30" spans="1:10" x14ac:dyDescent="0.3">
      <c r="A30" s="12"/>
      <c r="B30" s="12"/>
      <c r="C30" s="11">
        <f>A30*VLOOKUP(B30,Données!$A$4:$F$354,6)</f>
        <v>0</v>
      </c>
      <c r="D30" s="11">
        <f>A30*ROUND(IF(B30&gt;=10,VLOOKUP(B30,Données!$A$4:$E$354,3),0),2)</f>
        <v>0</v>
      </c>
      <c r="E30" s="12"/>
      <c r="F30" s="11">
        <f>A30*ROUND(VLOOKUP(E30,Données!$A$4:$F$354,3),2)</f>
        <v>0</v>
      </c>
      <c r="G30" s="12"/>
      <c r="H30" s="11">
        <f>A30*ROUND(VLOOKUP(G30,Données!$A$4:$F$354,4),2)</f>
        <v>0</v>
      </c>
      <c r="I30" s="12"/>
      <c r="J30" s="11">
        <f>A30*ROUND(IF(I30&gt;=10,VLOOKUP(I30,Données!$A$4:$F$354,5),0),2)</f>
        <v>0</v>
      </c>
    </row>
    <row r="31" spans="1:10" x14ac:dyDescent="0.3">
      <c r="A31" s="12"/>
      <c r="B31" s="12"/>
      <c r="C31" s="11">
        <f>A31*VLOOKUP(B31,Données!$A$4:$F$354,6)</f>
        <v>0</v>
      </c>
      <c r="D31" s="11">
        <f>A31*ROUND(IF(B31&gt;=10,VLOOKUP(B31,Données!$A$4:$E$354,3),0),2)</f>
        <v>0</v>
      </c>
      <c r="E31" s="12"/>
      <c r="F31" s="11">
        <f>A31*ROUND(VLOOKUP(E31,Données!$A$4:$F$354,3),2)</f>
        <v>0</v>
      </c>
      <c r="G31" s="12"/>
      <c r="H31" s="11">
        <f>A31*ROUND(VLOOKUP(G31,Données!$A$4:$F$354,4),2)</f>
        <v>0</v>
      </c>
      <c r="I31" s="12"/>
      <c r="J31" s="11">
        <f>A31*ROUND(IF(I31&gt;=10,VLOOKUP(I31,Données!$A$4:$F$354,5),0),2)</f>
        <v>0</v>
      </c>
    </row>
    <row r="32" spans="1:10" x14ac:dyDescent="0.3">
      <c r="A32" s="12"/>
      <c r="B32" s="12"/>
      <c r="C32" s="11">
        <f>A32*VLOOKUP(B32,Données!$A$4:$F$354,6)</f>
        <v>0</v>
      </c>
      <c r="D32" s="11">
        <f>A32*ROUND(IF(B32&gt;=10,VLOOKUP(B32,Données!$A$4:$E$354,3),0),2)</f>
        <v>0</v>
      </c>
      <c r="E32" s="12"/>
      <c r="F32" s="11">
        <f>A32*ROUND(VLOOKUP(E32,Données!$A$4:$F$354,3),2)</f>
        <v>0</v>
      </c>
      <c r="G32" s="12"/>
      <c r="H32" s="11">
        <f>A32*ROUND(VLOOKUP(G32,Données!$A$4:$F$354,4),2)</f>
        <v>0</v>
      </c>
      <c r="I32" s="12"/>
      <c r="J32" s="11">
        <f>A32*ROUND(IF(I32&gt;=10,VLOOKUP(I32,Données!$A$4:$F$354,5),0),2)</f>
        <v>0</v>
      </c>
    </row>
    <row r="33" spans="1:10" x14ac:dyDescent="0.3">
      <c r="A33" s="12"/>
      <c r="B33" s="12"/>
      <c r="C33" s="11">
        <f>A33*VLOOKUP(B33,Données!$A$4:$F$354,6)</f>
        <v>0</v>
      </c>
      <c r="D33" s="11">
        <f>A33*ROUND(IF(B33&gt;=10,VLOOKUP(B33,Données!$A$4:$E$354,3),0),2)</f>
        <v>0</v>
      </c>
      <c r="E33" s="12"/>
      <c r="F33" s="11">
        <f>A33*ROUND(VLOOKUP(E33,Données!$A$4:$F$354,3),2)</f>
        <v>0</v>
      </c>
      <c r="G33" s="12"/>
      <c r="H33" s="11">
        <f>A33*ROUND(VLOOKUP(G33,Données!$A$4:$F$354,4),2)</f>
        <v>0</v>
      </c>
      <c r="I33" s="12"/>
      <c r="J33" s="11">
        <f>A33*ROUND(IF(I33&gt;=10,VLOOKUP(I33,Données!$A$4:$F$354,5),0),2)</f>
        <v>0</v>
      </c>
    </row>
    <row r="34" spans="1:10" x14ac:dyDescent="0.3">
      <c r="A34" s="12"/>
      <c r="B34" s="12"/>
      <c r="C34" s="11">
        <f>A34*VLOOKUP(B34,Données!$A$4:$F$354,6)</f>
        <v>0</v>
      </c>
      <c r="D34" s="11">
        <f>A34*ROUND(IF(B34&gt;=10,VLOOKUP(B34,Données!$A$4:$E$354,3),0),2)</f>
        <v>0</v>
      </c>
      <c r="E34" s="12"/>
      <c r="F34" s="11">
        <f>A34*ROUND(VLOOKUP(E34,Données!$A$4:$F$354,3),2)</f>
        <v>0</v>
      </c>
      <c r="G34" s="12"/>
      <c r="H34" s="11">
        <f>A34*ROUND(VLOOKUP(G34,Données!$A$4:$F$354,4),2)</f>
        <v>0</v>
      </c>
      <c r="I34" s="12"/>
      <c r="J34" s="11">
        <f>A34*ROUND(IF(I34&gt;=10,VLOOKUP(I34,Données!$A$4:$F$354,5),0),2)</f>
        <v>0</v>
      </c>
    </row>
    <row r="35" spans="1:10" x14ac:dyDescent="0.3">
      <c r="A35" s="12"/>
      <c r="B35" s="12"/>
      <c r="C35" s="11">
        <f>A35*VLOOKUP(B35,Données!$A$4:$F$354,6)</f>
        <v>0</v>
      </c>
      <c r="D35" s="11">
        <f>A35*ROUND(IF(B35&gt;=10,VLOOKUP(B35,Données!$A$4:$E$354,3),0),2)</f>
        <v>0</v>
      </c>
      <c r="E35" s="12"/>
      <c r="F35" s="11">
        <f>A35*ROUND(VLOOKUP(E35,Données!$A$4:$F$354,3),2)</f>
        <v>0</v>
      </c>
      <c r="G35" s="12"/>
      <c r="H35" s="11">
        <f>A35*ROUND(VLOOKUP(G35,Données!$A$4:$F$354,4),2)</f>
        <v>0</v>
      </c>
      <c r="I35" s="12"/>
      <c r="J35" s="11">
        <f>A35*ROUND(IF(I35&gt;=10,VLOOKUP(I35,Données!$A$4:$F$354,5),0),2)</f>
        <v>0</v>
      </c>
    </row>
    <row r="36" spans="1:10" x14ac:dyDescent="0.3">
      <c r="A36" s="12"/>
      <c r="B36" s="12"/>
      <c r="C36" s="11">
        <f>A36*VLOOKUP(B36,Données!$A$4:$F$354,6)</f>
        <v>0</v>
      </c>
      <c r="D36" s="11">
        <f>A36*ROUND(IF(B36&gt;=10,VLOOKUP(B36,Données!$A$4:$E$354,3),0),2)</f>
        <v>0</v>
      </c>
      <c r="E36" s="12"/>
      <c r="F36" s="11">
        <f>A36*ROUND(VLOOKUP(E36,Données!$A$4:$F$354,3),2)</f>
        <v>0</v>
      </c>
      <c r="G36" s="12"/>
      <c r="H36" s="11">
        <f>A36*ROUND(VLOOKUP(G36,Données!$A$4:$F$354,4),2)</f>
        <v>0</v>
      </c>
      <c r="I36" s="12"/>
      <c r="J36" s="11">
        <f>A36*ROUND(IF(I36&gt;=10,VLOOKUP(I36,Données!$A$4:$F$354,5),0),2)</f>
        <v>0</v>
      </c>
    </row>
    <row r="37" spans="1:10" x14ac:dyDescent="0.3">
      <c r="A37" s="12"/>
      <c r="B37" s="12"/>
      <c r="C37" s="11">
        <f>A37*VLOOKUP(B37,Données!$A$4:$F$354,6)</f>
        <v>0</v>
      </c>
      <c r="D37" s="11">
        <f>A37*ROUND(IF(B37&gt;=10,VLOOKUP(B37,Données!$A$4:$E$354,3),0),2)</f>
        <v>0</v>
      </c>
      <c r="E37" s="12"/>
      <c r="F37" s="11">
        <f>A37*ROUND(VLOOKUP(E37,Données!$A$4:$F$354,3),2)</f>
        <v>0</v>
      </c>
      <c r="G37" s="12"/>
      <c r="H37" s="11">
        <f>A37*ROUND(VLOOKUP(G37,Données!$A$4:$F$354,4),2)</f>
        <v>0</v>
      </c>
      <c r="I37" s="12"/>
      <c r="J37" s="11">
        <f>A37*ROUND(IF(I37&gt;=10,VLOOKUP(I37,Données!$A$4:$F$354,5),0),2)</f>
        <v>0</v>
      </c>
    </row>
    <row r="38" spans="1:10" x14ac:dyDescent="0.3">
      <c r="A38" s="12"/>
      <c r="B38" s="12"/>
      <c r="C38" s="11">
        <f>A38*VLOOKUP(B38,Données!$A$4:$F$354,6)</f>
        <v>0</v>
      </c>
      <c r="D38" s="11">
        <f>A38*ROUND(IF(B38&gt;=10,VLOOKUP(B38,Données!$A$4:$E$354,3),0),2)</f>
        <v>0</v>
      </c>
      <c r="E38" s="12"/>
      <c r="F38" s="11">
        <f>A38*ROUND(VLOOKUP(E38,Données!$A$4:$F$354,3),2)</f>
        <v>0</v>
      </c>
      <c r="G38" s="12"/>
      <c r="H38" s="11">
        <f>A38*ROUND(VLOOKUP(G38,Données!$A$4:$F$354,4),2)</f>
        <v>0</v>
      </c>
      <c r="I38" s="12"/>
      <c r="J38" s="11">
        <f>A38*ROUND(IF(I38&gt;=10,VLOOKUP(I38,Données!$A$4:$F$354,5),0),2)</f>
        <v>0</v>
      </c>
    </row>
    <row r="39" spans="1:10" x14ac:dyDescent="0.3">
      <c r="A39" s="12"/>
      <c r="B39" s="12"/>
      <c r="C39" s="11">
        <f>A39*VLOOKUP(B39,Données!$A$4:$F$354,6)</f>
        <v>0</v>
      </c>
      <c r="D39" s="11">
        <f>A39*ROUND(IF(B39&gt;=10,VLOOKUP(B39,Données!$A$4:$E$354,3),0),2)</f>
        <v>0</v>
      </c>
      <c r="E39" s="12"/>
      <c r="F39" s="11">
        <f>A39*ROUND(VLOOKUP(E39,Données!$A$4:$F$354,3),2)</f>
        <v>0</v>
      </c>
      <c r="G39" s="12"/>
      <c r="H39" s="11">
        <f>A39*ROUND(VLOOKUP(G39,Données!$A$4:$F$354,4),2)</f>
        <v>0</v>
      </c>
      <c r="I39" s="12"/>
      <c r="J39" s="11">
        <f>A39*ROUND(IF(I39&gt;=10,VLOOKUP(I39,Données!$A$4:$F$354,5),0),2)</f>
        <v>0</v>
      </c>
    </row>
    <row r="40" spans="1:10" x14ac:dyDescent="0.3">
      <c r="A40" s="12"/>
      <c r="B40" s="12"/>
      <c r="C40" s="11">
        <f>A40*VLOOKUP(B40,Données!$A$4:$F$354,6)</f>
        <v>0</v>
      </c>
      <c r="D40" s="11">
        <f>A40*ROUND(IF(B40&gt;=10,VLOOKUP(B40,Données!$A$4:$E$354,3),0),2)</f>
        <v>0</v>
      </c>
      <c r="E40" s="12"/>
      <c r="F40" s="11">
        <f>A40*ROUND(VLOOKUP(E40,Données!$A$4:$F$354,3),2)</f>
        <v>0</v>
      </c>
      <c r="G40" s="12"/>
      <c r="H40" s="11">
        <f>A40*ROUND(VLOOKUP(G40,Données!$A$4:$F$354,4),2)</f>
        <v>0</v>
      </c>
      <c r="I40" s="12"/>
      <c r="J40" s="11">
        <f>A40*ROUND(IF(I40&gt;=10,VLOOKUP(I40,Données!$A$4:$F$354,5),0),2)</f>
        <v>0</v>
      </c>
    </row>
    <row r="41" spans="1:10" x14ac:dyDescent="0.3">
      <c r="A41" s="12"/>
      <c r="B41" s="12"/>
      <c r="C41" s="11">
        <f>A41*VLOOKUP(B41,Données!$A$4:$F$354,6)</f>
        <v>0</v>
      </c>
      <c r="D41" s="11">
        <f>A41*ROUND(IF(B41&gt;=10,VLOOKUP(B41,Données!$A$4:$E$354,3),0),2)</f>
        <v>0</v>
      </c>
      <c r="E41" s="12"/>
      <c r="F41" s="11">
        <f>A41*ROUND(VLOOKUP(E41,Données!$A$4:$F$354,3),2)</f>
        <v>0</v>
      </c>
      <c r="G41" s="12"/>
      <c r="H41" s="11">
        <f>A41*ROUND(VLOOKUP(G41,Données!$A$4:$F$354,4),2)</f>
        <v>0</v>
      </c>
      <c r="I41" s="12"/>
      <c r="J41" s="11">
        <f>A41*ROUND(IF(I41&gt;=10,VLOOKUP(I41,Données!$A$4:$F$354,5),0),2)</f>
        <v>0</v>
      </c>
    </row>
    <row r="42" spans="1:10" x14ac:dyDescent="0.3">
      <c r="A42" s="12"/>
      <c r="B42" s="12"/>
      <c r="C42" s="11">
        <f>A42*VLOOKUP(B42,Données!$A$4:$F$354,6)</f>
        <v>0</v>
      </c>
      <c r="D42" s="11">
        <f>A42*ROUND(IF(B42&gt;=10,VLOOKUP(B42,Données!$A$4:$E$354,3),0),2)</f>
        <v>0</v>
      </c>
      <c r="E42" s="12"/>
      <c r="F42" s="11">
        <f>A42*ROUND(VLOOKUP(E42,Données!$A$4:$F$354,3),2)</f>
        <v>0</v>
      </c>
      <c r="G42" s="12"/>
      <c r="H42" s="11">
        <f>A42*ROUND(VLOOKUP(G42,Données!$A$4:$F$354,4),2)</f>
        <v>0</v>
      </c>
      <c r="I42" s="12"/>
      <c r="J42" s="11">
        <f>A42*ROUND(IF(I42&gt;=10,VLOOKUP(I42,Données!$A$4:$F$354,5),0),2)</f>
        <v>0</v>
      </c>
    </row>
    <row r="43" spans="1:10" x14ac:dyDescent="0.3">
      <c r="C43" s="17">
        <f>SUM(C13:C42)</f>
        <v>0</v>
      </c>
      <c r="D43" s="17">
        <f>SUM(D13:D42)</f>
        <v>0</v>
      </c>
      <c r="F43" s="10">
        <f>SUM(F13:F42)</f>
        <v>0</v>
      </c>
      <c r="H43" s="10">
        <f>SUM(H13:H42)</f>
        <v>0</v>
      </c>
      <c r="J43" s="10">
        <f>SUM(J13:J42)</f>
        <v>0</v>
      </c>
    </row>
    <row r="75" ht="26.7" customHeight="1" x14ac:dyDescent="0.3"/>
  </sheetData>
  <sheetProtection formatCells="0" formatRows="0" insertColumns="0" insertRows="0" insertHyperlinks="0" deleteColumns="0" deleteRows="0" sort="0" autoFilter="0" pivotTables="0"/>
  <mergeCells count="2"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6C21-E8EF-4FF4-A1A2-73E4C1E4D223}">
  <dimension ref="A1:F355"/>
  <sheetViews>
    <sheetView tabSelected="1" workbookViewId="0">
      <selection activeCell="J17" sqref="J17"/>
    </sheetView>
  </sheetViews>
  <sheetFormatPr defaultRowHeight="14.4" x14ac:dyDescent="0.3"/>
  <cols>
    <col min="5" max="5" width="8.77734375" style="33"/>
  </cols>
  <sheetData>
    <row r="1" spans="1:6" ht="26.4" x14ac:dyDescent="0.3">
      <c r="A1" s="1" t="s">
        <v>18</v>
      </c>
      <c r="B1" s="1" t="s">
        <v>19</v>
      </c>
      <c r="C1" s="35" t="s">
        <v>20</v>
      </c>
      <c r="D1" s="36"/>
      <c r="E1" s="37"/>
      <c r="F1" s="19" t="s">
        <v>19</v>
      </c>
    </row>
    <row r="2" spans="1:6" ht="27" thickBot="1" x14ac:dyDescent="0.35">
      <c r="A2" s="2" t="s">
        <v>21</v>
      </c>
      <c r="B2" s="2" t="s">
        <v>22</v>
      </c>
      <c r="C2" s="38" t="s">
        <v>23</v>
      </c>
      <c r="D2" s="39"/>
      <c r="E2" s="40"/>
      <c r="F2" s="20" t="s">
        <v>22</v>
      </c>
    </row>
    <row r="3" spans="1:6" ht="40.200000000000003" thickBot="1" x14ac:dyDescent="0.35">
      <c r="A3" s="2"/>
      <c r="B3" s="3" t="s">
        <v>24</v>
      </c>
      <c r="C3" s="4" t="s">
        <v>25</v>
      </c>
      <c r="D3" s="2" t="s">
        <v>26</v>
      </c>
      <c r="E3" s="28" t="s">
        <v>27</v>
      </c>
      <c r="F3" s="20" t="s">
        <v>28</v>
      </c>
    </row>
    <row r="4" spans="1:6" ht="15" thickBot="1" x14ac:dyDescent="0.35">
      <c r="A4" s="5">
        <v>0</v>
      </c>
      <c r="B4" s="6">
        <v>0</v>
      </c>
      <c r="C4" s="6">
        <v>0</v>
      </c>
      <c r="D4" s="6">
        <v>0</v>
      </c>
      <c r="E4" s="29">
        <v>0</v>
      </c>
      <c r="F4" s="6">
        <v>0</v>
      </c>
    </row>
    <row r="5" spans="1:6" x14ac:dyDescent="0.3">
      <c r="A5" s="8">
        <v>1</v>
      </c>
      <c r="B5" s="41">
        <v>6.95</v>
      </c>
      <c r="C5" s="22">
        <v>6.1899999999999997E-2</v>
      </c>
      <c r="D5" s="23">
        <v>0.15790000000000001</v>
      </c>
      <c r="E5" s="30">
        <v>0.1</v>
      </c>
      <c r="F5" s="7">
        <f t="shared" ref="F5:F68" si="0">ROUND(B5/5,2)</f>
        <v>1.39</v>
      </c>
    </row>
    <row r="6" spans="1:6" x14ac:dyDescent="0.3">
      <c r="A6" s="8">
        <v>2</v>
      </c>
      <c r="B6" s="42">
        <v>13.9</v>
      </c>
      <c r="C6" s="22">
        <v>0.12379999999999999</v>
      </c>
      <c r="D6" s="23">
        <v>0.31580000000000003</v>
      </c>
      <c r="E6" s="30">
        <v>0.2</v>
      </c>
      <c r="F6" s="7">
        <f t="shared" si="0"/>
        <v>2.78</v>
      </c>
    </row>
    <row r="7" spans="1:6" x14ac:dyDescent="0.3">
      <c r="A7" s="8">
        <v>3</v>
      </c>
      <c r="B7" s="42">
        <v>13.9</v>
      </c>
      <c r="C7" s="22">
        <v>0.1857</v>
      </c>
      <c r="D7" s="23">
        <v>0.47370000000000001</v>
      </c>
      <c r="E7" s="30">
        <v>0.3</v>
      </c>
      <c r="F7" s="7">
        <f t="shared" si="0"/>
        <v>2.78</v>
      </c>
    </row>
    <row r="8" spans="1:6" x14ac:dyDescent="0.3">
      <c r="A8" s="8">
        <v>4</v>
      </c>
      <c r="B8" s="42">
        <v>13.9</v>
      </c>
      <c r="C8" s="22">
        <v>0.24759999999999999</v>
      </c>
      <c r="D8" s="23">
        <v>0.63160000000000005</v>
      </c>
      <c r="E8" s="30">
        <v>0.4</v>
      </c>
      <c r="F8" s="7">
        <f t="shared" si="0"/>
        <v>2.78</v>
      </c>
    </row>
    <row r="9" spans="1:6" x14ac:dyDescent="0.3">
      <c r="A9" s="8">
        <v>5</v>
      </c>
      <c r="B9" s="42">
        <v>13.9</v>
      </c>
      <c r="C9" s="22">
        <v>0.3095</v>
      </c>
      <c r="D9" s="23">
        <v>0.78950000000000009</v>
      </c>
      <c r="E9" s="30">
        <v>0.5</v>
      </c>
      <c r="F9" s="7">
        <f t="shared" si="0"/>
        <v>2.78</v>
      </c>
    </row>
    <row r="10" spans="1:6" x14ac:dyDescent="0.3">
      <c r="A10" s="8">
        <v>6</v>
      </c>
      <c r="B10" s="42">
        <v>13.9</v>
      </c>
      <c r="C10" s="22">
        <v>0.37140000000000001</v>
      </c>
      <c r="D10" s="23">
        <v>0.94740000000000002</v>
      </c>
      <c r="E10" s="30">
        <v>0.6</v>
      </c>
      <c r="F10" s="7">
        <f t="shared" si="0"/>
        <v>2.78</v>
      </c>
    </row>
    <row r="11" spans="1:6" x14ac:dyDescent="0.3">
      <c r="A11" s="8">
        <v>7</v>
      </c>
      <c r="B11" s="42">
        <v>14.5</v>
      </c>
      <c r="C11" s="22">
        <v>0.43330000000000002</v>
      </c>
      <c r="D11" s="23">
        <v>1.1053000000000002</v>
      </c>
      <c r="E11" s="30">
        <v>0.7</v>
      </c>
      <c r="F11" s="7">
        <f t="shared" si="0"/>
        <v>2.9</v>
      </c>
    </row>
    <row r="12" spans="1:6" x14ac:dyDescent="0.3">
      <c r="A12" s="8">
        <v>8</v>
      </c>
      <c r="B12" s="42">
        <v>15.1</v>
      </c>
      <c r="C12" s="22">
        <v>0.49519999999999997</v>
      </c>
      <c r="D12" s="23">
        <v>1.2632000000000001</v>
      </c>
      <c r="E12" s="30">
        <v>0.8</v>
      </c>
      <c r="F12" s="7">
        <f t="shared" si="0"/>
        <v>3.02</v>
      </c>
    </row>
    <row r="13" spans="1:6" x14ac:dyDescent="0.3">
      <c r="A13" s="8">
        <v>9</v>
      </c>
      <c r="B13" s="42">
        <v>15.5</v>
      </c>
      <c r="C13" s="22">
        <v>0.55710000000000004</v>
      </c>
      <c r="D13" s="23">
        <v>1.4211</v>
      </c>
      <c r="E13" s="30">
        <v>0.9</v>
      </c>
      <c r="F13" s="7">
        <f t="shared" si="0"/>
        <v>3.1</v>
      </c>
    </row>
    <row r="14" spans="1:6" x14ac:dyDescent="0.3">
      <c r="A14" s="8">
        <v>10</v>
      </c>
      <c r="B14" s="42">
        <v>15.9</v>
      </c>
      <c r="C14" s="24">
        <v>0.61899999999999999</v>
      </c>
      <c r="D14" s="23">
        <v>1.5790000000000002</v>
      </c>
      <c r="E14" s="31">
        <v>1</v>
      </c>
      <c r="F14" s="7">
        <f t="shared" si="0"/>
        <v>3.18</v>
      </c>
    </row>
    <row r="15" spans="1:6" x14ac:dyDescent="0.3">
      <c r="A15" s="8">
        <v>11</v>
      </c>
      <c r="B15" s="42">
        <v>16.649999999999999</v>
      </c>
      <c r="C15" s="24">
        <v>0.68089999999999995</v>
      </c>
      <c r="D15" s="23">
        <v>1.7369000000000001</v>
      </c>
      <c r="E15" s="31">
        <v>1.1000000000000001</v>
      </c>
      <c r="F15" s="7">
        <f t="shared" si="0"/>
        <v>3.33</v>
      </c>
    </row>
    <row r="16" spans="1:6" x14ac:dyDescent="0.3">
      <c r="A16" s="8">
        <v>12</v>
      </c>
      <c r="B16" s="42">
        <v>17.399999999999999</v>
      </c>
      <c r="C16" s="24">
        <v>0.7427999999999999</v>
      </c>
      <c r="D16" s="23">
        <v>1.8948</v>
      </c>
      <c r="E16" s="31">
        <v>1.2000000000000002</v>
      </c>
      <c r="F16" s="7">
        <f t="shared" si="0"/>
        <v>3.48</v>
      </c>
    </row>
    <row r="17" spans="1:6" x14ac:dyDescent="0.3">
      <c r="A17" s="8">
        <v>13</v>
      </c>
      <c r="B17" s="42">
        <v>17.95</v>
      </c>
      <c r="C17" s="24">
        <v>0.80469999999999997</v>
      </c>
      <c r="D17" s="23">
        <v>2.0527000000000002</v>
      </c>
      <c r="E17" s="31">
        <v>1.3</v>
      </c>
      <c r="F17" s="7">
        <f t="shared" si="0"/>
        <v>3.59</v>
      </c>
    </row>
    <row r="18" spans="1:6" x14ac:dyDescent="0.3">
      <c r="A18" s="8">
        <v>14</v>
      </c>
      <c r="B18" s="42">
        <v>18.5</v>
      </c>
      <c r="C18" s="24">
        <v>0.86659999999999993</v>
      </c>
      <c r="D18" s="23">
        <v>2.2106000000000003</v>
      </c>
      <c r="E18" s="31">
        <v>1.4000000000000001</v>
      </c>
      <c r="F18" s="7">
        <f t="shared" si="0"/>
        <v>3.7</v>
      </c>
    </row>
    <row r="19" spans="1:6" x14ac:dyDescent="0.3">
      <c r="A19" s="8">
        <v>15</v>
      </c>
      <c r="B19" s="42">
        <v>19</v>
      </c>
      <c r="C19" s="24">
        <v>0.92849999999999999</v>
      </c>
      <c r="D19" s="23">
        <v>2.3685</v>
      </c>
      <c r="E19" s="31">
        <v>1.5</v>
      </c>
      <c r="F19" s="7">
        <f t="shared" si="0"/>
        <v>3.8</v>
      </c>
    </row>
    <row r="20" spans="1:6" x14ac:dyDescent="0.3">
      <c r="A20" s="8">
        <v>16</v>
      </c>
      <c r="B20" s="42">
        <v>19.5</v>
      </c>
      <c r="C20" s="24">
        <v>0.99039999999999995</v>
      </c>
      <c r="D20" s="23">
        <v>2.5264000000000002</v>
      </c>
      <c r="E20" s="31">
        <v>1.6</v>
      </c>
      <c r="F20" s="7">
        <f t="shared" si="0"/>
        <v>3.9</v>
      </c>
    </row>
    <row r="21" spans="1:6" x14ac:dyDescent="0.3">
      <c r="A21" s="8">
        <v>17</v>
      </c>
      <c r="B21" s="42">
        <v>20.55</v>
      </c>
      <c r="C21" s="24">
        <v>1.0523</v>
      </c>
      <c r="D21" s="23">
        <v>2.6843000000000004</v>
      </c>
      <c r="E21" s="31">
        <v>1.7000000000000002</v>
      </c>
      <c r="F21" s="7">
        <f t="shared" si="0"/>
        <v>4.1100000000000003</v>
      </c>
    </row>
    <row r="22" spans="1:6" x14ac:dyDescent="0.3">
      <c r="A22" s="8">
        <v>18</v>
      </c>
      <c r="B22" s="42">
        <v>21.6</v>
      </c>
      <c r="C22" s="24">
        <v>1.1141999999999999</v>
      </c>
      <c r="D22" s="23">
        <v>2.8422000000000001</v>
      </c>
      <c r="E22" s="31">
        <v>1.8</v>
      </c>
      <c r="F22" s="7">
        <f t="shared" si="0"/>
        <v>4.32</v>
      </c>
    </row>
    <row r="23" spans="1:6" x14ac:dyDescent="0.3">
      <c r="A23" s="8">
        <v>19</v>
      </c>
      <c r="B23" s="42">
        <v>22.1</v>
      </c>
      <c r="C23" s="24">
        <v>1.1760999999999999</v>
      </c>
      <c r="D23" s="23">
        <v>3.0001000000000002</v>
      </c>
      <c r="E23" s="31">
        <v>1.9000000000000001</v>
      </c>
      <c r="F23" s="7">
        <f t="shared" si="0"/>
        <v>4.42</v>
      </c>
    </row>
    <row r="24" spans="1:6" x14ac:dyDescent="0.3">
      <c r="A24" s="8">
        <v>20</v>
      </c>
      <c r="B24" s="42">
        <v>22.6</v>
      </c>
      <c r="C24" s="24">
        <v>1.238</v>
      </c>
      <c r="D24" s="23">
        <v>3.1580000000000004</v>
      </c>
      <c r="E24" s="31">
        <v>2</v>
      </c>
      <c r="F24" s="7">
        <f t="shared" si="0"/>
        <v>4.5199999999999996</v>
      </c>
    </row>
    <row r="25" spans="1:6" x14ac:dyDescent="0.3">
      <c r="A25" s="8">
        <v>21</v>
      </c>
      <c r="B25" s="42">
        <v>23.15</v>
      </c>
      <c r="C25" s="24">
        <v>1.2998999999999998</v>
      </c>
      <c r="D25" s="23">
        <v>3.3159000000000001</v>
      </c>
      <c r="E25" s="31">
        <v>2.1</v>
      </c>
      <c r="F25" s="7">
        <f t="shared" si="0"/>
        <v>4.63</v>
      </c>
    </row>
    <row r="26" spans="1:6" x14ac:dyDescent="0.3">
      <c r="A26" s="8">
        <v>22</v>
      </c>
      <c r="B26" s="42">
        <v>23.7</v>
      </c>
      <c r="C26" s="24">
        <v>1.3617999999999999</v>
      </c>
      <c r="D26" s="23">
        <v>3.4738000000000002</v>
      </c>
      <c r="E26" s="31">
        <v>2.2000000000000002</v>
      </c>
      <c r="F26" s="7">
        <f t="shared" si="0"/>
        <v>4.74</v>
      </c>
    </row>
    <row r="27" spans="1:6" x14ac:dyDescent="0.3">
      <c r="A27" s="8">
        <v>23</v>
      </c>
      <c r="B27" s="42">
        <v>24.2</v>
      </c>
      <c r="C27" s="24">
        <v>1.4237</v>
      </c>
      <c r="D27" s="23">
        <v>3.6317000000000004</v>
      </c>
      <c r="E27" s="31">
        <v>2.3000000000000003</v>
      </c>
      <c r="F27" s="7">
        <f t="shared" si="0"/>
        <v>4.84</v>
      </c>
    </row>
    <row r="28" spans="1:6" x14ac:dyDescent="0.3">
      <c r="A28" s="8">
        <v>24</v>
      </c>
      <c r="B28" s="42">
        <v>24.7</v>
      </c>
      <c r="C28" s="24">
        <v>1.4855999999999998</v>
      </c>
      <c r="D28" s="23">
        <v>3.7896000000000001</v>
      </c>
      <c r="E28" s="31">
        <v>2.4000000000000004</v>
      </c>
      <c r="F28" s="7">
        <f t="shared" si="0"/>
        <v>4.9400000000000004</v>
      </c>
    </row>
    <row r="29" spans="1:6" x14ac:dyDescent="0.3">
      <c r="A29" s="8">
        <v>25</v>
      </c>
      <c r="B29" s="42">
        <v>25.25</v>
      </c>
      <c r="C29" s="24">
        <v>1.5474999999999999</v>
      </c>
      <c r="D29" s="23">
        <v>3.9475000000000002</v>
      </c>
      <c r="E29" s="31">
        <v>2.5</v>
      </c>
      <c r="F29" s="7">
        <f t="shared" si="0"/>
        <v>5.05</v>
      </c>
    </row>
    <row r="30" spans="1:6" x14ac:dyDescent="0.3">
      <c r="A30" s="8">
        <v>26</v>
      </c>
      <c r="B30" s="42">
        <v>25.8</v>
      </c>
      <c r="C30" s="24">
        <v>1.6093999999999999</v>
      </c>
      <c r="D30" s="23">
        <v>4.1054000000000004</v>
      </c>
      <c r="E30" s="31">
        <v>2.6</v>
      </c>
      <c r="F30" s="7">
        <f t="shared" si="0"/>
        <v>5.16</v>
      </c>
    </row>
    <row r="31" spans="1:6" x14ac:dyDescent="0.3">
      <c r="A31" s="8">
        <v>27</v>
      </c>
      <c r="B31" s="42">
        <v>26.3</v>
      </c>
      <c r="C31" s="24">
        <v>1.6713</v>
      </c>
      <c r="D31" s="23">
        <v>4.2633000000000001</v>
      </c>
      <c r="E31" s="31">
        <v>2.7</v>
      </c>
      <c r="F31" s="7">
        <f t="shared" si="0"/>
        <v>5.26</v>
      </c>
    </row>
    <row r="32" spans="1:6" x14ac:dyDescent="0.3">
      <c r="A32" s="8">
        <v>28</v>
      </c>
      <c r="B32" s="42">
        <v>26.8</v>
      </c>
      <c r="C32" s="24">
        <v>1.7331999999999999</v>
      </c>
      <c r="D32" s="23">
        <v>4.4212000000000007</v>
      </c>
      <c r="E32" s="31">
        <v>2.8000000000000003</v>
      </c>
      <c r="F32" s="7">
        <f t="shared" si="0"/>
        <v>5.36</v>
      </c>
    </row>
    <row r="33" spans="1:6" x14ac:dyDescent="0.3">
      <c r="A33" s="8">
        <v>29</v>
      </c>
      <c r="B33" s="42">
        <v>27.35</v>
      </c>
      <c r="C33" s="24">
        <v>1.7950999999999999</v>
      </c>
      <c r="D33" s="23">
        <v>4.5791000000000004</v>
      </c>
      <c r="E33" s="31">
        <v>2.9000000000000004</v>
      </c>
      <c r="F33" s="7">
        <f t="shared" si="0"/>
        <v>5.47</v>
      </c>
    </row>
    <row r="34" spans="1:6" x14ac:dyDescent="0.3">
      <c r="A34" s="8">
        <v>30</v>
      </c>
      <c r="B34" s="42">
        <v>27.9</v>
      </c>
      <c r="C34" s="24">
        <v>1.857</v>
      </c>
      <c r="D34" s="23">
        <v>4.7370000000000001</v>
      </c>
      <c r="E34" s="31">
        <v>3</v>
      </c>
      <c r="F34" s="7">
        <f t="shared" si="0"/>
        <v>5.58</v>
      </c>
    </row>
    <row r="35" spans="1:6" x14ac:dyDescent="0.3">
      <c r="A35" s="8">
        <v>31</v>
      </c>
      <c r="B35" s="42">
        <v>28.4</v>
      </c>
      <c r="C35" s="24">
        <v>1.9188999999999998</v>
      </c>
      <c r="D35" s="23">
        <v>4.8949000000000007</v>
      </c>
      <c r="E35" s="31">
        <v>3.1</v>
      </c>
      <c r="F35" s="7">
        <f t="shared" si="0"/>
        <v>5.68</v>
      </c>
    </row>
    <row r="36" spans="1:6" x14ac:dyDescent="0.3">
      <c r="A36" s="8">
        <v>32</v>
      </c>
      <c r="B36" s="42">
        <v>28.9</v>
      </c>
      <c r="C36" s="24">
        <v>1.9807999999999999</v>
      </c>
      <c r="D36" s="23">
        <v>5.0528000000000004</v>
      </c>
      <c r="E36" s="31">
        <v>3.2</v>
      </c>
      <c r="F36" s="7">
        <f t="shared" si="0"/>
        <v>5.78</v>
      </c>
    </row>
    <row r="37" spans="1:6" x14ac:dyDescent="0.3">
      <c r="A37" s="8">
        <v>33</v>
      </c>
      <c r="B37" s="42">
        <v>29.45</v>
      </c>
      <c r="C37" s="24">
        <v>2.0427</v>
      </c>
      <c r="D37" s="23">
        <v>5.2107000000000001</v>
      </c>
      <c r="E37" s="31">
        <v>3.3000000000000003</v>
      </c>
      <c r="F37" s="7">
        <f t="shared" si="0"/>
        <v>5.89</v>
      </c>
    </row>
    <row r="38" spans="1:6" x14ac:dyDescent="0.3">
      <c r="A38" s="8">
        <v>34</v>
      </c>
      <c r="B38" s="42">
        <v>30</v>
      </c>
      <c r="C38" s="24">
        <v>2.1046</v>
      </c>
      <c r="D38" s="23">
        <v>5.3686000000000007</v>
      </c>
      <c r="E38" s="31">
        <v>3.4000000000000004</v>
      </c>
      <c r="F38" s="7">
        <f t="shared" si="0"/>
        <v>6</v>
      </c>
    </row>
    <row r="39" spans="1:6" x14ac:dyDescent="0.3">
      <c r="A39" s="8">
        <v>35</v>
      </c>
      <c r="B39" s="42">
        <v>31</v>
      </c>
      <c r="C39" s="24">
        <v>2.1665000000000001</v>
      </c>
      <c r="D39" s="23">
        <v>5.5265000000000004</v>
      </c>
      <c r="E39" s="31">
        <v>3.5</v>
      </c>
      <c r="F39" s="7">
        <f t="shared" si="0"/>
        <v>6.2</v>
      </c>
    </row>
    <row r="40" spans="1:6" x14ac:dyDescent="0.3">
      <c r="A40" s="8">
        <v>36</v>
      </c>
      <c r="B40" s="42">
        <v>32</v>
      </c>
      <c r="C40" s="24">
        <v>2.2283999999999997</v>
      </c>
      <c r="D40" s="23">
        <v>5.6844000000000001</v>
      </c>
      <c r="E40" s="31">
        <v>3.6</v>
      </c>
      <c r="F40" s="7">
        <f t="shared" si="0"/>
        <v>6.4</v>
      </c>
    </row>
    <row r="41" spans="1:6" x14ac:dyDescent="0.3">
      <c r="A41" s="8">
        <v>37</v>
      </c>
      <c r="B41" s="42">
        <v>32</v>
      </c>
      <c r="C41" s="24">
        <v>2.2902999999999998</v>
      </c>
      <c r="D41" s="23">
        <v>5.8423000000000007</v>
      </c>
      <c r="E41" s="31">
        <v>3.7</v>
      </c>
      <c r="F41" s="7">
        <f t="shared" si="0"/>
        <v>6.4</v>
      </c>
    </row>
    <row r="42" spans="1:6" x14ac:dyDescent="0.3">
      <c r="A42" s="8">
        <v>38</v>
      </c>
      <c r="B42" s="42">
        <v>32</v>
      </c>
      <c r="C42" s="24">
        <v>2.3521999999999998</v>
      </c>
      <c r="D42" s="23">
        <v>6.0002000000000004</v>
      </c>
      <c r="E42" s="31">
        <v>3.8000000000000003</v>
      </c>
      <c r="F42" s="7">
        <f t="shared" si="0"/>
        <v>6.4</v>
      </c>
    </row>
    <row r="43" spans="1:6" x14ac:dyDescent="0.3">
      <c r="A43" s="8">
        <v>39</v>
      </c>
      <c r="B43" s="42">
        <v>32.549999999999997</v>
      </c>
      <c r="C43" s="24">
        <v>2.4140999999999999</v>
      </c>
      <c r="D43" s="23">
        <v>6.1581000000000001</v>
      </c>
      <c r="E43" s="31">
        <v>3.9000000000000004</v>
      </c>
      <c r="F43" s="7">
        <f t="shared" si="0"/>
        <v>6.51</v>
      </c>
    </row>
    <row r="44" spans="1:6" x14ac:dyDescent="0.3">
      <c r="A44" s="8">
        <v>40</v>
      </c>
      <c r="B44" s="42">
        <v>33.1</v>
      </c>
      <c r="C44" s="24">
        <v>2.476</v>
      </c>
      <c r="D44" s="23">
        <v>6.3160000000000007</v>
      </c>
      <c r="E44" s="31">
        <v>4</v>
      </c>
      <c r="F44" s="7">
        <f t="shared" si="0"/>
        <v>6.62</v>
      </c>
    </row>
    <row r="45" spans="1:6" x14ac:dyDescent="0.3">
      <c r="A45" s="8">
        <v>41</v>
      </c>
      <c r="B45" s="42">
        <v>33.6</v>
      </c>
      <c r="C45" s="24">
        <v>2.5379</v>
      </c>
      <c r="D45" s="23">
        <v>6.4739000000000004</v>
      </c>
      <c r="E45" s="31">
        <v>4.1000000000000005</v>
      </c>
      <c r="F45" s="7">
        <f t="shared" si="0"/>
        <v>6.72</v>
      </c>
    </row>
    <row r="46" spans="1:6" x14ac:dyDescent="0.3">
      <c r="A46" s="8">
        <v>42</v>
      </c>
      <c r="B46" s="42">
        <v>34.1</v>
      </c>
      <c r="C46" s="24">
        <v>2.5997999999999997</v>
      </c>
      <c r="D46" s="23">
        <v>6.6318000000000001</v>
      </c>
      <c r="E46" s="31">
        <v>4.2</v>
      </c>
      <c r="F46" s="7">
        <f t="shared" si="0"/>
        <v>6.82</v>
      </c>
    </row>
    <row r="47" spans="1:6" x14ac:dyDescent="0.3">
      <c r="A47" s="8">
        <v>43</v>
      </c>
      <c r="B47" s="42">
        <v>35.150000000000006</v>
      </c>
      <c r="C47" s="24">
        <v>2.6616999999999997</v>
      </c>
      <c r="D47" s="23">
        <v>6.7897000000000007</v>
      </c>
      <c r="E47" s="31">
        <v>4.3</v>
      </c>
      <c r="F47" s="7">
        <f t="shared" si="0"/>
        <v>7.03</v>
      </c>
    </row>
    <row r="48" spans="1:6" ht="15" thickBot="1" x14ac:dyDescent="0.35">
      <c r="A48" s="8">
        <v>44</v>
      </c>
      <c r="B48" s="42">
        <v>36.200000000000003</v>
      </c>
      <c r="C48" s="25">
        <v>2.7235999999999998</v>
      </c>
      <c r="D48" s="26">
        <v>6.9476000000000004</v>
      </c>
      <c r="E48" s="31">
        <v>4.4000000000000004</v>
      </c>
      <c r="F48" s="7">
        <f t="shared" si="0"/>
        <v>7.24</v>
      </c>
    </row>
    <row r="49" spans="1:6" x14ac:dyDescent="0.3">
      <c r="A49" s="8">
        <v>45</v>
      </c>
      <c r="B49" s="42">
        <v>36.75</v>
      </c>
      <c r="C49" s="24">
        <v>2.7854999999999999</v>
      </c>
      <c r="D49" s="23">
        <v>7.1055000000000001</v>
      </c>
      <c r="E49" s="31">
        <v>4.5</v>
      </c>
      <c r="F49" s="7">
        <f t="shared" si="0"/>
        <v>7.35</v>
      </c>
    </row>
    <row r="50" spans="1:6" x14ac:dyDescent="0.3">
      <c r="A50" s="8">
        <v>46</v>
      </c>
      <c r="B50" s="42">
        <v>37.299999999999997</v>
      </c>
      <c r="C50" s="24">
        <v>2.8473999999999999</v>
      </c>
      <c r="D50" s="23">
        <v>7.2634000000000007</v>
      </c>
      <c r="E50" s="31">
        <v>4.6000000000000005</v>
      </c>
      <c r="F50" s="7">
        <f t="shared" si="0"/>
        <v>7.46</v>
      </c>
    </row>
    <row r="51" spans="1:6" x14ac:dyDescent="0.3">
      <c r="A51" s="8">
        <v>47</v>
      </c>
      <c r="B51" s="42">
        <v>37.799999999999997</v>
      </c>
      <c r="C51" s="24">
        <v>2.9093</v>
      </c>
      <c r="D51" s="23">
        <v>7.4213000000000005</v>
      </c>
      <c r="E51" s="31">
        <v>4.7</v>
      </c>
      <c r="F51" s="7">
        <f t="shared" si="0"/>
        <v>7.56</v>
      </c>
    </row>
    <row r="52" spans="1:6" x14ac:dyDescent="0.3">
      <c r="A52" s="8">
        <v>48</v>
      </c>
      <c r="B52" s="42">
        <v>38.299999999999997</v>
      </c>
      <c r="C52" s="24">
        <v>2.9711999999999996</v>
      </c>
      <c r="D52" s="23">
        <v>7.5792000000000002</v>
      </c>
      <c r="E52" s="31">
        <v>4.8000000000000007</v>
      </c>
      <c r="F52" s="7">
        <f t="shared" si="0"/>
        <v>7.66</v>
      </c>
    </row>
    <row r="53" spans="1:6" x14ac:dyDescent="0.3">
      <c r="A53" s="8">
        <v>49</v>
      </c>
      <c r="B53" s="42">
        <v>38.849999999999994</v>
      </c>
      <c r="C53" s="24">
        <v>3.0330999999999997</v>
      </c>
      <c r="D53" s="23">
        <v>7.7371000000000008</v>
      </c>
      <c r="E53" s="31">
        <v>4.9000000000000004</v>
      </c>
      <c r="F53" s="7">
        <f t="shared" si="0"/>
        <v>7.77</v>
      </c>
    </row>
    <row r="54" spans="1:6" x14ac:dyDescent="0.3">
      <c r="A54" s="8">
        <v>50</v>
      </c>
      <c r="B54" s="42">
        <v>39.4</v>
      </c>
      <c r="C54" s="24">
        <v>3.0949999999999998</v>
      </c>
      <c r="D54" s="23">
        <v>7.8950000000000005</v>
      </c>
      <c r="E54" s="31">
        <v>5</v>
      </c>
      <c r="F54" s="7">
        <f t="shared" si="0"/>
        <v>7.88</v>
      </c>
    </row>
    <row r="55" spans="1:6" x14ac:dyDescent="0.3">
      <c r="A55" s="8">
        <v>51</v>
      </c>
      <c r="B55" s="43">
        <v>39.9</v>
      </c>
      <c r="C55" s="24">
        <v>3.1568999999999998</v>
      </c>
      <c r="D55" s="23">
        <v>8.0529000000000011</v>
      </c>
      <c r="E55" s="31">
        <v>5.1000000000000005</v>
      </c>
      <c r="F55" s="7">
        <f t="shared" si="0"/>
        <v>7.98</v>
      </c>
    </row>
    <row r="56" spans="1:6" x14ac:dyDescent="0.3">
      <c r="A56" s="8">
        <v>52</v>
      </c>
      <c r="B56" s="43">
        <v>40.4</v>
      </c>
      <c r="C56" s="24">
        <v>3.2187999999999999</v>
      </c>
      <c r="D56" s="23">
        <v>8.2108000000000008</v>
      </c>
      <c r="E56" s="31">
        <v>5.2</v>
      </c>
      <c r="F56" s="7">
        <f t="shared" si="0"/>
        <v>8.08</v>
      </c>
    </row>
    <row r="57" spans="1:6" x14ac:dyDescent="0.3">
      <c r="A57" s="8">
        <v>53</v>
      </c>
      <c r="B57" s="43">
        <v>40.950000000000003</v>
      </c>
      <c r="C57" s="24">
        <v>3.2806999999999999</v>
      </c>
      <c r="D57" s="23">
        <v>8.3687000000000005</v>
      </c>
      <c r="E57" s="31">
        <v>5.3000000000000007</v>
      </c>
      <c r="F57" s="7">
        <f t="shared" si="0"/>
        <v>8.19</v>
      </c>
    </row>
    <row r="58" spans="1:6" x14ac:dyDescent="0.3">
      <c r="A58" s="8">
        <v>54</v>
      </c>
      <c r="B58" s="43">
        <v>41.5</v>
      </c>
      <c r="C58" s="24">
        <v>3.3426</v>
      </c>
      <c r="D58" s="23">
        <v>8.5266000000000002</v>
      </c>
      <c r="E58" s="31">
        <v>5.4</v>
      </c>
      <c r="F58" s="7">
        <f t="shared" si="0"/>
        <v>8.3000000000000007</v>
      </c>
    </row>
    <row r="59" spans="1:6" x14ac:dyDescent="0.3">
      <c r="A59" s="8">
        <v>55</v>
      </c>
      <c r="B59" s="43">
        <v>42</v>
      </c>
      <c r="C59" s="24">
        <v>3.4044999999999996</v>
      </c>
      <c r="D59" s="23">
        <v>8.6844999999999999</v>
      </c>
      <c r="E59" s="31">
        <v>5.5</v>
      </c>
      <c r="F59" s="7">
        <f t="shared" si="0"/>
        <v>8.4</v>
      </c>
    </row>
    <row r="60" spans="1:6" x14ac:dyDescent="0.3">
      <c r="A60" s="8">
        <v>56</v>
      </c>
      <c r="B60" s="43">
        <v>42.5</v>
      </c>
      <c r="C60" s="24">
        <v>3.4663999999999997</v>
      </c>
      <c r="D60" s="23">
        <v>8.8424000000000014</v>
      </c>
      <c r="E60" s="31">
        <v>5.6000000000000005</v>
      </c>
      <c r="F60" s="7">
        <f t="shared" si="0"/>
        <v>8.5</v>
      </c>
    </row>
    <row r="61" spans="1:6" x14ac:dyDescent="0.3">
      <c r="A61" s="8">
        <v>57</v>
      </c>
      <c r="B61" s="43">
        <v>43.35</v>
      </c>
      <c r="C61" s="24">
        <v>3.5282999999999998</v>
      </c>
      <c r="D61" s="23">
        <v>9.0003000000000011</v>
      </c>
      <c r="E61" s="31">
        <v>5.7</v>
      </c>
      <c r="F61" s="7">
        <f t="shared" si="0"/>
        <v>8.67</v>
      </c>
    </row>
    <row r="62" spans="1:6" x14ac:dyDescent="0.3">
      <c r="A62" s="8">
        <v>58</v>
      </c>
      <c r="B62" s="43">
        <v>44.2</v>
      </c>
      <c r="C62" s="24">
        <v>3.5901999999999998</v>
      </c>
      <c r="D62" s="23">
        <v>9.1582000000000008</v>
      </c>
      <c r="E62" s="31">
        <v>5.8000000000000007</v>
      </c>
      <c r="F62" s="7">
        <f t="shared" si="0"/>
        <v>8.84</v>
      </c>
    </row>
    <row r="63" spans="1:6" x14ac:dyDescent="0.3">
      <c r="A63" s="8">
        <v>59</v>
      </c>
      <c r="B63" s="43">
        <v>44.2</v>
      </c>
      <c r="C63" s="24">
        <v>3.6520999999999999</v>
      </c>
      <c r="D63" s="23">
        <v>9.3161000000000005</v>
      </c>
      <c r="E63" s="31">
        <v>5.9</v>
      </c>
      <c r="F63" s="7">
        <f t="shared" si="0"/>
        <v>8.84</v>
      </c>
    </row>
    <row r="64" spans="1:6" x14ac:dyDescent="0.3">
      <c r="A64" s="8">
        <v>60</v>
      </c>
      <c r="B64" s="43">
        <v>44.2</v>
      </c>
      <c r="C64" s="24">
        <v>4.0559999999999992</v>
      </c>
      <c r="D64" s="23">
        <v>9.4740000000000002</v>
      </c>
      <c r="E64" s="31">
        <v>6.3599999999999994</v>
      </c>
      <c r="F64" s="7">
        <f t="shared" si="0"/>
        <v>8.84</v>
      </c>
    </row>
    <row r="65" spans="1:6" x14ac:dyDescent="0.3">
      <c r="A65" s="8">
        <v>61</v>
      </c>
      <c r="B65" s="43">
        <v>45.5</v>
      </c>
      <c r="C65" s="24">
        <v>4.1235999999999997</v>
      </c>
      <c r="D65" s="23">
        <v>9.6318999999999999</v>
      </c>
      <c r="E65" s="31">
        <v>6.4660000000000002</v>
      </c>
      <c r="F65" s="7">
        <f t="shared" si="0"/>
        <v>9.1</v>
      </c>
    </row>
    <row r="66" spans="1:6" x14ac:dyDescent="0.3">
      <c r="A66" s="8">
        <v>62</v>
      </c>
      <c r="B66" s="43">
        <v>46.8</v>
      </c>
      <c r="C66" s="24">
        <v>4.1911999999999994</v>
      </c>
      <c r="D66" s="23">
        <v>9.7898000000000014</v>
      </c>
      <c r="E66" s="31">
        <v>6.5720000000000001</v>
      </c>
      <c r="F66" s="7">
        <f t="shared" si="0"/>
        <v>9.36</v>
      </c>
    </row>
    <row r="67" spans="1:6" x14ac:dyDescent="0.3">
      <c r="A67" s="8">
        <v>63</v>
      </c>
      <c r="B67" s="43">
        <v>46.8</v>
      </c>
      <c r="C67" s="24">
        <v>4.2587999999999999</v>
      </c>
      <c r="D67" s="23">
        <v>9.9477000000000011</v>
      </c>
      <c r="E67" s="31">
        <v>6.6779999999999999</v>
      </c>
      <c r="F67" s="7">
        <f t="shared" si="0"/>
        <v>9.36</v>
      </c>
    </row>
    <row r="68" spans="1:6" x14ac:dyDescent="0.3">
      <c r="A68" s="8">
        <v>64</v>
      </c>
      <c r="B68" s="43">
        <v>46.8</v>
      </c>
      <c r="C68" s="24">
        <v>4.3263999999999996</v>
      </c>
      <c r="D68" s="23">
        <v>10.105600000000001</v>
      </c>
      <c r="E68" s="31">
        <v>6.7839999999999998</v>
      </c>
      <c r="F68" s="7">
        <f t="shared" si="0"/>
        <v>9.36</v>
      </c>
    </row>
    <row r="69" spans="1:6" x14ac:dyDescent="0.3">
      <c r="A69" s="8">
        <v>65</v>
      </c>
      <c r="B69" s="43">
        <v>46.8</v>
      </c>
      <c r="C69" s="24">
        <v>4.3939999999999992</v>
      </c>
      <c r="D69" s="23">
        <v>10.263500000000001</v>
      </c>
      <c r="E69" s="31">
        <v>6.89</v>
      </c>
      <c r="F69" s="7">
        <f t="shared" ref="F69:F132" si="1">ROUND(B69/5,2)</f>
        <v>9.36</v>
      </c>
    </row>
    <row r="70" spans="1:6" x14ac:dyDescent="0.3">
      <c r="A70" s="8">
        <v>66</v>
      </c>
      <c r="B70" s="43">
        <v>46.8</v>
      </c>
      <c r="C70" s="24">
        <v>4.4615999999999998</v>
      </c>
      <c r="D70" s="23">
        <v>10.4214</v>
      </c>
      <c r="E70" s="31">
        <v>6.9959999999999996</v>
      </c>
      <c r="F70" s="7">
        <f t="shared" si="1"/>
        <v>9.36</v>
      </c>
    </row>
    <row r="71" spans="1:6" x14ac:dyDescent="0.3">
      <c r="A71" s="8">
        <v>67</v>
      </c>
      <c r="B71" s="43">
        <v>46.8</v>
      </c>
      <c r="C71" s="24">
        <v>4.5291999999999994</v>
      </c>
      <c r="D71" s="23">
        <v>10.579300000000002</v>
      </c>
      <c r="E71" s="31">
        <v>7.1019999999999994</v>
      </c>
      <c r="F71" s="7">
        <f t="shared" si="1"/>
        <v>9.36</v>
      </c>
    </row>
    <row r="72" spans="1:6" x14ac:dyDescent="0.3">
      <c r="A72" s="8">
        <v>68</v>
      </c>
      <c r="B72" s="43">
        <v>46.8</v>
      </c>
      <c r="C72" s="24">
        <v>4.5968</v>
      </c>
      <c r="D72" s="23">
        <v>10.737200000000001</v>
      </c>
      <c r="E72" s="31">
        <v>7.2080000000000002</v>
      </c>
      <c r="F72" s="7">
        <f t="shared" si="1"/>
        <v>9.36</v>
      </c>
    </row>
    <row r="73" spans="1:6" x14ac:dyDescent="0.3">
      <c r="A73" s="8">
        <v>69</v>
      </c>
      <c r="B73" s="43">
        <v>48.099999999999994</v>
      </c>
      <c r="C73" s="24">
        <v>4.6643999999999997</v>
      </c>
      <c r="D73" s="23">
        <v>10.895100000000001</v>
      </c>
      <c r="E73" s="31">
        <v>7.3140000000000001</v>
      </c>
      <c r="F73" s="7">
        <f t="shared" si="1"/>
        <v>9.6199999999999992</v>
      </c>
    </row>
    <row r="74" spans="1:6" x14ac:dyDescent="0.3">
      <c r="A74" s="8">
        <v>70</v>
      </c>
      <c r="B74" s="43">
        <v>49.4</v>
      </c>
      <c r="C74" s="24">
        <v>4.7319999999999993</v>
      </c>
      <c r="D74" s="23">
        <v>11.053000000000001</v>
      </c>
      <c r="E74" s="31">
        <v>7.42</v>
      </c>
      <c r="F74" s="7">
        <f t="shared" si="1"/>
        <v>9.8800000000000008</v>
      </c>
    </row>
    <row r="75" spans="1:6" x14ac:dyDescent="0.3">
      <c r="A75" s="8">
        <v>71</v>
      </c>
      <c r="B75" s="43">
        <v>49.4</v>
      </c>
      <c r="C75" s="24">
        <v>4.7995999999999999</v>
      </c>
      <c r="D75" s="23">
        <v>11.210900000000001</v>
      </c>
      <c r="E75" s="31">
        <v>7.5259999999999998</v>
      </c>
      <c r="F75" s="7">
        <f t="shared" si="1"/>
        <v>9.8800000000000008</v>
      </c>
    </row>
    <row r="76" spans="1:6" x14ac:dyDescent="0.3">
      <c r="A76" s="8">
        <v>72</v>
      </c>
      <c r="B76" s="43">
        <v>49.4</v>
      </c>
      <c r="C76" s="24">
        <v>4.8671999999999995</v>
      </c>
      <c r="D76" s="23">
        <v>11.3688</v>
      </c>
      <c r="E76" s="31">
        <v>7.6319999999999997</v>
      </c>
      <c r="F76" s="7">
        <f t="shared" si="1"/>
        <v>9.8800000000000008</v>
      </c>
    </row>
    <row r="77" spans="1:6" x14ac:dyDescent="0.3">
      <c r="A77" s="8">
        <v>73</v>
      </c>
      <c r="B77" s="43">
        <v>50.65</v>
      </c>
      <c r="C77" s="24">
        <v>4.9347999999999992</v>
      </c>
      <c r="D77" s="23">
        <v>11.526700000000002</v>
      </c>
      <c r="E77" s="31">
        <v>7.7379999999999995</v>
      </c>
      <c r="F77" s="7">
        <f t="shared" si="1"/>
        <v>10.130000000000001</v>
      </c>
    </row>
    <row r="78" spans="1:6" x14ac:dyDescent="0.3">
      <c r="A78" s="8">
        <v>74</v>
      </c>
      <c r="B78" s="43">
        <v>51.9</v>
      </c>
      <c r="C78" s="24">
        <v>5.0023999999999997</v>
      </c>
      <c r="D78" s="23">
        <v>11.684600000000001</v>
      </c>
      <c r="E78" s="31">
        <v>7.8439999999999994</v>
      </c>
      <c r="F78" s="7">
        <f t="shared" si="1"/>
        <v>10.38</v>
      </c>
    </row>
    <row r="79" spans="1:6" x14ac:dyDescent="0.3">
      <c r="A79" s="8">
        <v>75</v>
      </c>
      <c r="B79" s="43">
        <v>51.9</v>
      </c>
      <c r="C79" s="24">
        <v>5.0699999999999994</v>
      </c>
      <c r="D79" s="23">
        <v>11.842500000000001</v>
      </c>
      <c r="E79" s="31">
        <v>7.95</v>
      </c>
      <c r="F79" s="7">
        <f t="shared" si="1"/>
        <v>10.38</v>
      </c>
    </row>
    <row r="80" spans="1:6" x14ac:dyDescent="0.3">
      <c r="A80" s="8">
        <v>76</v>
      </c>
      <c r="B80" s="43">
        <v>51.9</v>
      </c>
      <c r="C80" s="24">
        <v>5.1375999999999991</v>
      </c>
      <c r="D80" s="23">
        <v>12.000400000000001</v>
      </c>
      <c r="E80" s="31">
        <v>8.0559999999999992</v>
      </c>
      <c r="F80" s="7">
        <f t="shared" si="1"/>
        <v>10.38</v>
      </c>
    </row>
    <row r="81" spans="1:6" x14ac:dyDescent="0.3">
      <c r="A81" s="8">
        <v>77</v>
      </c>
      <c r="B81" s="43">
        <v>53.2</v>
      </c>
      <c r="C81" s="24">
        <v>5.2051999999999996</v>
      </c>
      <c r="D81" s="23">
        <v>12.158300000000001</v>
      </c>
      <c r="E81" s="31">
        <v>8.161999999999999</v>
      </c>
      <c r="F81" s="7">
        <f t="shared" si="1"/>
        <v>10.64</v>
      </c>
    </row>
    <row r="82" spans="1:6" x14ac:dyDescent="0.3">
      <c r="A82" s="8">
        <v>78</v>
      </c>
      <c r="B82" s="43">
        <v>54.5</v>
      </c>
      <c r="C82" s="24">
        <v>5.4600000000000009</v>
      </c>
      <c r="D82" s="23">
        <v>12.3162</v>
      </c>
      <c r="E82" s="31">
        <v>8.4629999999999992</v>
      </c>
      <c r="F82" s="7">
        <f t="shared" si="1"/>
        <v>10.9</v>
      </c>
    </row>
    <row r="83" spans="1:6" x14ac:dyDescent="0.3">
      <c r="A83" s="8">
        <v>79</v>
      </c>
      <c r="B83" s="43">
        <v>54.5</v>
      </c>
      <c r="C83" s="24">
        <v>5.53</v>
      </c>
      <c r="D83" s="23">
        <v>12.474100000000002</v>
      </c>
      <c r="E83" s="31">
        <v>8.5715000000000003</v>
      </c>
      <c r="F83" s="7">
        <f t="shared" si="1"/>
        <v>10.9</v>
      </c>
    </row>
    <row r="84" spans="1:6" x14ac:dyDescent="0.3">
      <c r="A84" s="8">
        <v>80</v>
      </c>
      <c r="B84" s="43">
        <v>54.5</v>
      </c>
      <c r="C84" s="24">
        <v>5.6000000000000005</v>
      </c>
      <c r="D84" s="23">
        <v>12.632000000000001</v>
      </c>
      <c r="E84" s="31">
        <v>8.68</v>
      </c>
      <c r="F84" s="7">
        <f t="shared" si="1"/>
        <v>10.9</v>
      </c>
    </row>
    <row r="85" spans="1:6" x14ac:dyDescent="0.3">
      <c r="A85" s="8">
        <v>81</v>
      </c>
      <c r="B85" s="43">
        <v>55.8</v>
      </c>
      <c r="C85" s="24">
        <v>5.6700000000000008</v>
      </c>
      <c r="D85" s="23">
        <v>12.789900000000001</v>
      </c>
      <c r="E85" s="31">
        <v>8.7884999999999991</v>
      </c>
      <c r="F85" s="7">
        <f t="shared" si="1"/>
        <v>11.16</v>
      </c>
    </row>
    <row r="86" spans="1:6" x14ac:dyDescent="0.3">
      <c r="A86" s="8">
        <v>82</v>
      </c>
      <c r="B86" s="43">
        <v>57.1</v>
      </c>
      <c r="C86" s="24">
        <v>5.74</v>
      </c>
      <c r="D86" s="23">
        <v>12.947800000000001</v>
      </c>
      <c r="E86" s="31">
        <v>8.8970000000000002</v>
      </c>
      <c r="F86" s="7">
        <f t="shared" si="1"/>
        <v>11.42</v>
      </c>
    </row>
    <row r="87" spans="1:6" x14ac:dyDescent="0.3">
      <c r="A87" s="8">
        <v>83</v>
      </c>
      <c r="B87" s="43">
        <v>57.1</v>
      </c>
      <c r="C87" s="24">
        <v>5.8100000000000005</v>
      </c>
      <c r="D87" s="23">
        <v>13.105700000000001</v>
      </c>
      <c r="E87" s="31">
        <v>9.0054999999999996</v>
      </c>
      <c r="F87" s="7">
        <f t="shared" si="1"/>
        <v>11.42</v>
      </c>
    </row>
    <row r="88" spans="1:6" x14ac:dyDescent="0.3">
      <c r="A88" s="8">
        <v>84</v>
      </c>
      <c r="B88" s="43">
        <v>57.1</v>
      </c>
      <c r="C88" s="24">
        <v>5.8800000000000008</v>
      </c>
      <c r="D88" s="23">
        <v>13.2636</v>
      </c>
      <c r="E88" s="31">
        <v>9.1140000000000008</v>
      </c>
      <c r="F88" s="7">
        <f t="shared" si="1"/>
        <v>11.42</v>
      </c>
    </row>
    <row r="89" spans="1:6" x14ac:dyDescent="0.3">
      <c r="A89" s="8">
        <v>85</v>
      </c>
      <c r="B89" s="43">
        <v>57.1</v>
      </c>
      <c r="C89" s="24">
        <v>5.95</v>
      </c>
      <c r="D89" s="23">
        <v>13.421500000000002</v>
      </c>
      <c r="E89" s="31">
        <v>9.2225000000000001</v>
      </c>
      <c r="F89" s="7">
        <f t="shared" si="1"/>
        <v>11.42</v>
      </c>
    </row>
    <row r="90" spans="1:6" x14ac:dyDescent="0.3">
      <c r="A90" s="8">
        <v>86</v>
      </c>
      <c r="B90" s="43">
        <v>57.1</v>
      </c>
      <c r="C90" s="24">
        <v>6.0200000000000005</v>
      </c>
      <c r="D90" s="23">
        <v>13.579400000000001</v>
      </c>
      <c r="E90" s="31">
        <v>9.3309999999999995</v>
      </c>
      <c r="F90" s="7">
        <f t="shared" si="1"/>
        <v>11.42</v>
      </c>
    </row>
    <row r="91" spans="1:6" x14ac:dyDescent="0.3">
      <c r="A91" s="8">
        <v>87</v>
      </c>
      <c r="B91" s="43">
        <v>58.35</v>
      </c>
      <c r="C91" s="24">
        <v>6.0900000000000007</v>
      </c>
      <c r="D91" s="23">
        <v>13.737300000000001</v>
      </c>
      <c r="E91" s="31">
        <v>9.4395000000000007</v>
      </c>
      <c r="F91" s="7">
        <f t="shared" si="1"/>
        <v>11.67</v>
      </c>
    </row>
    <row r="92" spans="1:6" ht="15" thickBot="1" x14ac:dyDescent="0.35">
      <c r="A92" s="8">
        <v>88</v>
      </c>
      <c r="B92" s="24">
        <v>59.6</v>
      </c>
      <c r="C92" s="25">
        <v>6.16</v>
      </c>
      <c r="D92" s="26">
        <v>13.895200000000001</v>
      </c>
      <c r="E92" s="31">
        <v>9.548</v>
      </c>
      <c r="F92" s="7">
        <f t="shared" si="1"/>
        <v>11.92</v>
      </c>
    </row>
    <row r="93" spans="1:6" x14ac:dyDescent="0.3">
      <c r="A93" s="8">
        <v>89</v>
      </c>
      <c r="B93" s="43">
        <v>59.6</v>
      </c>
      <c r="C93" s="24">
        <v>6.23</v>
      </c>
      <c r="D93" s="23">
        <v>14.053100000000001</v>
      </c>
      <c r="E93" s="31">
        <v>9.6564999999999994</v>
      </c>
      <c r="F93" s="7">
        <f t="shared" si="1"/>
        <v>11.92</v>
      </c>
    </row>
    <row r="94" spans="1:6" x14ac:dyDescent="0.3">
      <c r="A94" s="8">
        <v>90</v>
      </c>
      <c r="B94" s="43">
        <v>59.6</v>
      </c>
      <c r="C94" s="24">
        <v>6.3000000000000007</v>
      </c>
      <c r="D94" s="23">
        <v>14.211</v>
      </c>
      <c r="E94" s="31">
        <v>9.7650000000000006</v>
      </c>
      <c r="F94" s="7">
        <f t="shared" si="1"/>
        <v>11.92</v>
      </c>
    </row>
    <row r="95" spans="1:6" x14ac:dyDescent="0.3">
      <c r="A95" s="8">
        <v>91</v>
      </c>
      <c r="B95" s="43">
        <v>59.6</v>
      </c>
      <c r="C95" s="24">
        <v>6.370000000000001</v>
      </c>
      <c r="D95" s="23">
        <v>14.368900000000002</v>
      </c>
      <c r="E95" s="31">
        <v>9.8734999999999999</v>
      </c>
      <c r="F95" s="7">
        <f t="shared" si="1"/>
        <v>11.92</v>
      </c>
    </row>
    <row r="96" spans="1:6" x14ac:dyDescent="0.3">
      <c r="A96" s="8">
        <v>92</v>
      </c>
      <c r="B96" s="43">
        <v>59.6</v>
      </c>
      <c r="C96" s="24">
        <v>6.44</v>
      </c>
      <c r="D96" s="23">
        <v>14.526800000000001</v>
      </c>
      <c r="E96" s="31">
        <v>9.9819999999999993</v>
      </c>
      <c r="F96" s="7">
        <f t="shared" si="1"/>
        <v>11.92</v>
      </c>
    </row>
    <row r="97" spans="1:6" x14ac:dyDescent="0.3">
      <c r="A97" s="8">
        <v>93</v>
      </c>
      <c r="B97" s="43">
        <v>60.5</v>
      </c>
      <c r="C97" s="24">
        <v>6.5100000000000007</v>
      </c>
      <c r="D97" s="23">
        <v>14.684700000000001</v>
      </c>
      <c r="E97" s="31">
        <v>10.0905</v>
      </c>
      <c r="F97" s="7">
        <f t="shared" si="1"/>
        <v>12.1</v>
      </c>
    </row>
    <row r="98" spans="1:6" x14ac:dyDescent="0.3">
      <c r="A98" s="8">
        <v>94</v>
      </c>
      <c r="B98" s="43">
        <v>61.4</v>
      </c>
      <c r="C98" s="24">
        <v>6.580000000000001</v>
      </c>
      <c r="D98" s="23">
        <v>14.842600000000001</v>
      </c>
      <c r="E98" s="31">
        <v>10.199</v>
      </c>
      <c r="F98" s="7">
        <f t="shared" si="1"/>
        <v>12.28</v>
      </c>
    </row>
    <row r="99" spans="1:6" x14ac:dyDescent="0.3">
      <c r="A99" s="8">
        <v>95</v>
      </c>
      <c r="B99" s="43">
        <v>61.4</v>
      </c>
      <c r="C99" s="24">
        <v>6.65</v>
      </c>
      <c r="D99" s="23">
        <v>15.000500000000001</v>
      </c>
      <c r="E99" s="31">
        <v>10.307499999999999</v>
      </c>
      <c r="F99" s="7">
        <f t="shared" si="1"/>
        <v>12.28</v>
      </c>
    </row>
    <row r="100" spans="1:6" x14ac:dyDescent="0.3">
      <c r="A100" s="8">
        <v>96</v>
      </c>
      <c r="B100" s="43">
        <v>61.4</v>
      </c>
      <c r="C100" s="24">
        <v>6.7200000000000006</v>
      </c>
      <c r="D100" s="23">
        <v>15.1584</v>
      </c>
      <c r="E100" s="31">
        <v>10.416</v>
      </c>
      <c r="F100" s="7">
        <f t="shared" si="1"/>
        <v>12.28</v>
      </c>
    </row>
    <row r="101" spans="1:6" x14ac:dyDescent="0.3">
      <c r="A101" s="8">
        <v>97</v>
      </c>
      <c r="B101" s="43">
        <v>62.349999999999994</v>
      </c>
      <c r="C101" s="24">
        <v>6.7900000000000009</v>
      </c>
      <c r="D101" s="23">
        <v>15.316300000000002</v>
      </c>
      <c r="E101" s="31">
        <v>10.5245</v>
      </c>
      <c r="F101" s="7">
        <f t="shared" si="1"/>
        <v>12.47</v>
      </c>
    </row>
    <row r="102" spans="1:6" x14ac:dyDescent="0.3">
      <c r="A102" s="8">
        <v>98</v>
      </c>
      <c r="B102" s="43">
        <v>63.3</v>
      </c>
      <c r="C102" s="24">
        <v>6.86</v>
      </c>
      <c r="D102" s="23">
        <v>15.474200000000002</v>
      </c>
      <c r="E102" s="31">
        <v>10.632999999999999</v>
      </c>
      <c r="F102" s="7">
        <f t="shared" si="1"/>
        <v>12.66</v>
      </c>
    </row>
    <row r="103" spans="1:6" x14ac:dyDescent="0.3">
      <c r="A103" s="8">
        <v>99</v>
      </c>
      <c r="B103" s="43">
        <v>63.3</v>
      </c>
      <c r="C103" s="24">
        <v>6.9300000000000006</v>
      </c>
      <c r="D103" s="23">
        <v>15.632100000000001</v>
      </c>
      <c r="E103" s="31">
        <v>10.7415</v>
      </c>
      <c r="F103" s="7">
        <f t="shared" si="1"/>
        <v>12.66</v>
      </c>
    </row>
    <row r="104" spans="1:6" x14ac:dyDescent="0.3">
      <c r="A104" s="8">
        <v>100</v>
      </c>
      <c r="B104" s="43">
        <v>63.3</v>
      </c>
      <c r="C104" s="24">
        <v>7.0000000000000009</v>
      </c>
      <c r="D104" s="23">
        <v>15.790000000000001</v>
      </c>
      <c r="E104" s="31">
        <v>10.85</v>
      </c>
      <c r="F104" s="7">
        <f t="shared" si="1"/>
        <v>12.66</v>
      </c>
    </row>
    <row r="105" spans="1:6" x14ac:dyDescent="0.3">
      <c r="A105" s="8">
        <v>101</v>
      </c>
      <c r="B105" s="43">
        <v>63.3</v>
      </c>
      <c r="C105" s="24">
        <v>7.07</v>
      </c>
      <c r="D105" s="23">
        <v>15.947900000000001</v>
      </c>
      <c r="E105" s="31">
        <v>10.958500000000001</v>
      </c>
      <c r="F105" s="7">
        <f t="shared" si="1"/>
        <v>12.66</v>
      </c>
    </row>
    <row r="106" spans="1:6" x14ac:dyDescent="0.3">
      <c r="A106" s="8">
        <v>102</v>
      </c>
      <c r="B106" s="43">
        <v>63.3</v>
      </c>
      <c r="C106" s="24">
        <v>7.1400000000000006</v>
      </c>
      <c r="D106" s="23">
        <v>16.105800000000002</v>
      </c>
      <c r="E106" s="31">
        <v>11.067</v>
      </c>
      <c r="F106" s="7">
        <f t="shared" si="1"/>
        <v>12.66</v>
      </c>
    </row>
    <row r="107" spans="1:6" x14ac:dyDescent="0.3">
      <c r="A107" s="8">
        <v>103</v>
      </c>
      <c r="B107" s="43">
        <v>64.199999999999989</v>
      </c>
      <c r="C107" s="24">
        <v>7.2100000000000009</v>
      </c>
      <c r="D107" s="23">
        <v>16.2637</v>
      </c>
      <c r="E107" s="31">
        <v>11.1755</v>
      </c>
      <c r="F107" s="7">
        <f t="shared" si="1"/>
        <v>12.84</v>
      </c>
    </row>
    <row r="108" spans="1:6" x14ac:dyDescent="0.3">
      <c r="A108" s="8">
        <v>104</v>
      </c>
      <c r="B108" s="43">
        <v>65.099999999999994</v>
      </c>
      <c r="C108" s="24">
        <v>7.5296000000000003</v>
      </c>
      <c r="D108" s="23">
        <v>16.421600000000002</v>
      </c>
      <c r="E108" s="31">
        <v>11.544</v>
      </c>
      <c r="F108" s="7">
        <f t="shared" si="1"/>
        <v>13.02</v>
      </c>
    </row>
    <row r="109" spans="1:6" x14ac:dyDescent="0.3">
      <c r="A109" s="8">
        <v>105</v>
      </c>
      <c r="B109" s="43">
        <v>66.3</v>
      </c>
      <c r="C109" s="24">
        <v>7.6020000000000003</v>
      </c>
      <c r="D109" s="23">
        <v>16.579500000000003</v>
      </c>
      <c r="E109" s="31">
        <v>11.654999999999999</v>
      </c>
      <c r="F109" s="7">
        <f t="shared" si="1"/>
        <v>13.26</v>
      </c>
    </row>
    <row r="110" spans="1:6" x14ac:dyDescent="0.3">
      <c r="A110" s="8">
        <v>106</v>
      </c>
      <c r="B110" s="43">
        <v>67.5</v>
      </c>
      <c r="C110" s="24">
        <v>7.6744000000000003</v>
      </c>
      <c r="D110" s="23">
        <v>16.737400000000001</v>
      </c>
      <c r="E110" s="31">
        <v>11.766</v>
      </c>
      <c r="F110" s="7">
        <f t="shared" si="1"/>
        <v>13.5</v>
      </c>
    </row>
    <row r="111" spans="1:6" x14ac:dyDescent="0.3">
      <c r="A111" s="8">
        <v>107</v>
      </c>
      <c r="B111" s="43">
        <v>67.5</v>
      </c>
      <c r="C111" s="24">
        <v>7.7468000000000004</v>
      </c>
      <c r="D111" s="23">
        <v>16.895300000000002</v>
      </c>
      <c r="E111" s="31">
        <v>11.877000000000001</v>
      </c>
      <c r="F111" s="7">
        <f t="shared" si="1"/>
        <v>13.5</v>
      </c>
    </row>
    <row r="112" spans="1:6" x14ac:dyDescent="0.3">
      <c r="A112" s="8">
        <v>108</v>
      </c>
      <c r="B112" s="43">
        <v>67.5</v>
      </c>
      <c r="C112" s="24">
        <v>7.8192000000000004</v>
      </c>
      <c r="D112" s="23">
        <v>17.0532</v>
      </c>
      <c r="E112" s="31">
        <v>11.988</v>
      </c>
      <c r="F112" s="7">
        <f t="shared" si="1"/>
        <v>13.5</v>
      </c>
    </row>
    <row r="113" spans="1:6" x14ac:dyDescent="0.3">
      <c r="A113" s="8">
        <v>109</v>
      </c>
      <c r="B113" s="43">
        <v>67.5</v>
      </c>
      <c r="C113" s="24">
        <v>7.8916000000000004</v>
      </c>
      <c r="D113" s="23">
        <v>17.211100000000002</v>
      </c>
      <c r="E113" s="31">
        <v>12.099</v>
      </c>
      <c r="F113" s="7">
        <f t="shared" si="1"/>
        <v>13.5</v>
      </c>
    </row>
    <row r="114" spans="1:6" x14ac:dyDescent="0.3">
      <c r="A114" s="8">
        <v>110</v>
      </c>
      <c r="B114" s="43">
        <v>67.5</v>
      </c>
      <c r="C114" s="24">
        <v>7.9640000000000004</v>
      </c>
      <c r="D114" s="23">
        <v>17.369</v>
      </c>
      <c r="E114" s="31">
        <v>12.21</v>
      </c>
      <c r="F114" s="7">
        <f t="shared" si="1"/>
        <v>13.5</v>
      </c>
    </row>
    <row r="115" spans="1:6" x14ac:dyDescent="0.3">
      <c r="A115" s="8">
        <v>111</v>
      </c>
      <c r="B115" s="43">
        <v>67.5</v>
      </c>
      <c r="C115" s="24">
        <v>8.0364000000000004</v>
      </c>
      <c r="D115" s="23">
        <v>17.526900000000001</v>
      </c>
      <c r="E115" s="31">
        <v>12.321</v>
      </c>
      <c r="F115" s="7">
        <f t="shared" si="1"/>
        <v>13.5</v>
      </c>
    </row>
    <row r="116" spans="1:6" x14ac:dyDescent="0.3">
      <c r="A116" s="8">
        <v>112</v>
      </c>
      <c r="B116" s="43">
        <v>67.5</v>
      </c>
      <c r="C116" s="24">
        <v>8.1088000000000005</v>
      </c>
      <c r="D116" s="23">
        <v>17.684800000000003</v>
      </c>
      <c r="E116" s="31">
        <v>12.432</v>
      </c>
      <c r="F116" s="7">
        <f t="shared" si="1"/>
        <v>13.5</v>
      </c>
    </row>
    <row r="117" spans="1:6" x14ac:dyDescent="0.3">
      <c r="A117" s="8">
        <v>113</v>
      </c>
      <c r="B117" s="43">
        <v>69.05</v>
      </c>
      <c r="C117" s="24">
        <v>8.1812000000000005</v>
      </c>
      <c r="D117" s="23">
        <v>17.842700000000001</v>
      </c>
      <c r="E117" s="31">
        <v>12.543000000000001</v>
      </c>
      <c r="F117" s="7">
        <f t="shared" si="1"/>
        <v>13.81</v>
      </c>
    </row>
    <row r="118" spans="1:6" x14ac:dyDescent="0.3">
      <c r="A118" s="8">
        <v>114</v>
      </c>
      <c r="B118" s="43">
        <v>70.599999999999994</v>
      </c>
      <c r="C118" s="24">
        <v>8.2536000000000005</v>
      </c>
      <c r="D118" s="23">
        <v>18.000600000000002</v>
      </c>
      <c r="E118" s="31">
        <v>12.654</v>
      </c>
      <c r="F118" s="7">
        <f t="shared" si="1"/>
        <v>14.12</v>
      </c>
    </row>
    <row r="119" spans="1:6" x14ac:dyDescent="0.3">
      <c r="A119" s="8">
        <v>115</v>
      </c>
      <c r="B119" s="43">
        <v>70.599999999999994</v>
      </c>
      <c r="C119" s="24">
        <v>8.3260000000000005</v>
      </c>
      <c r="D119" s="23">
        <v>18.1585</v>
      </c>
      <c r="E119" s="31">
        <v>12.765000000000001</v>
      </c>
      <c r="F119" s="7">
        <f t="shared" si="1"/>
        <v>14.12</v>
      </c>
    </row>
    <row r="120" spans="1:6" x14ac:dyDescent="0.3">
      <c r="A120" s="8">
        <v>116</v>
      </c>
      <c r="B120" s="43">
        <v>70.599999999999994</v>
      </c>
      <c r="C120" s="24">
        <v>8.3984000000000005</v>
      </c>
      <c r="D120" s="23">
        <v>18.316400000000002</v>
      </c>
      <c r="E120" s="31">
        <v>12.875999999999999</v>
      </c>
      <c r="F120" s="7">
        <f t="shared" si="1"/>
        <v>14.12</v>
      </c>
    </row>
    <row r="121" spans="1:6" x14ac:dyDescent="0.3">
      <c r="A121" s="8">
        <v>117</v>
      </c>
      <c r="B121" s="43">
        <v>70.599999999999994</v>
      </c>
      <c r="C121" s="24">
        <v>8.4708000000000006</v>
      </c>
      <c r="D121" s="23">
        <v>18.474300000000003</v>
      </c>
      <c r="E121" s="31">
        <v>12.987</v>
      </c>
      <c r="F121" s="7">
        <f t="shared" si="1"/>
        <v>14.12</v>
      </c>
    </row>
    <row r="122" spans="1:6" x14ac:dyDescent="0.3">
      <c r="A122" s="8">
        <v>118</v>
      </c>
      <c r="B122" s="43">
        <v>70.599999999999994</v>
      </c>
      <c r="C122" s="24">
        <v>8.5432000000000006</v>
      </c>
      <c r="D122" s="23">
        <v>18.632200000000001</v>
      </c>
      <c r="E122" s="31">
        <v>13.098000000000001</v>
      </c>
      <c r="F122" s="7">
        <f t="shared" si="1"/>
        <v>14.12</v>
      </c>
    </row>
    <row r="123" spans="1:6" x14ac:dyDescent="0.3">
      <c r="A123" s="8">
        <v>119</v>
      </c>
      <c r="B123" s="43">
        <v>70.599999999999994</v>
      </c>
      <c r="C123" s="24">
        <v>8.6156000000000006</v>
      </c>
      <c r="D123" s="23">
        <v>18.790100000000002</v>
      </c>
      <c r="E123" s="31">
        <v>13.209</v>
      </c>
      <c r="F123" s="7">
        <f t="shared" si="1"/>
        <v>14.12</v>
      </c>
    </row>
    <row r="124" spans="1:6" x14ac:dyDescent="0.3">
      <c r="A124" s="8">
        <v>120</v>
      </c>
      <c r="B124" s="43">
        <v>70.599999999999994</v>
      </c>
      <c r="C124" s="24">
        <v>8.6880000000000006</v>
      </c>
      <c r="D124" s="23">
        <v>18.948</v>
      </c>
      <c r="E124" s="31">
        <v>13.32</v>
      </c>
      <c r="F124" s="7">
        <f t="shared" si="1"/>
        <v>14.12</v>
      </c>
    </row>
    <row r="125" spans="1:6" x14ac:dyDescent="0.3">
      <c r="A125" s="8">
        <v>121</v>
      </c>
      <c r="B125" s="43">
        <v>72.099999999999994</v>
      </c>
      <c r="C125" s="24">
        <v>8.7604000000000006</v>
      </c>
      <c r="D125" s="23">
        <v>19.105900000000002</v>
      </c>
      <c r="E125" s="31">
        <v>13.431000000000001</v>
      </c>
      <c r="F125" s="7">
        <f t="shared" si="1"/>
        <v>14.42</v>
      </c>
    </row>
    <row r="126" spans="1:6" x14ac:dyDescent="0.3">
      <c r="A126" s="8">
        <v>122</v>
      </c>
      <c r="B126" s="43">
        <v>73.599999999999994</v>
      </c>
      <c r="C126" s="24">
        <v>8.8328000000000007</v>
      </c>
      <c r="D126" s="23">
        <v>19.2638</v>
      </c>
      <c r="E126" s="31">
        <v>13.542</v>
      </c>
      <c r="F126" s="7">
        <f t="shared" si="1"/>
        <v>14.72</v>
      </c>
    </row>
    <row r="127" spans="1:6" x14ac:dyDescent="0.3">
      <c r="A127" s="8">
        <v>123</v>
      </c>
      <c r="B127" s="43">
        <v>73.599999999999994</v>
      </c>
      <c r="C127" s="24">
        <v>8.9052000000000007</v>
      </c>
      <c r="D127" s="23">
        <v>19.421700000000001</v>
      </c>
      <c r="E127" s="31">
        <v>13.653</v>
      </c>
      <c r="F127" s="7">
        <f t="shared" si="1"/>
        <v>14.72</v>
      </c>
    </row>
    <row r="128" spans="1:6" x14ac:dyDescent="0.3">
      <c r="A128" s="8">
        <v>124</v>
      </c>
      <c r="B128" s="43">
        <v>73.599999999999994</v>
      </c>
      <c r="C128" s="24">
        <v>8.9776000000000007</v>
      </c>
      <c r="D128" s="23">
        <v>19.579600000000003</v>
      </c>
      <c r="E128" s="31">
        <v>13.763999999999999</v>
      </c>
      <c r="F128" s="7">
        <f t="shared" si="1"/>
        <v>14.72</v>
      </c>
    </row>
    <row r="129" spans="1:6" x14ac:dyDescent="0.3">
      <c r="A129" s="8">
        <v>125</v>
      </c>
      <c r="B129" s="43">
        <v>73.599999999999994</v>
      </c>
      <c r="C129" s="24">
        <v>9.0500000000000007</v>
      </c>
      <c r="D129" s="23">
        <v>19.737500000000001</v>
      </c>
      <c r="E129" s="31">
        <v>13.875</v>
      </c>
      <c r="F129" s="7">
        <f t="shared" si="1"/>
        <v>14.72</v>
      </c>
    </row>
    <row r="130" spans="1:6" x14ac:dyDescent="0.3">
      <c r="A130" s="8">
        <v>126</v>
      </c>
      <c r="B130" s="43">
        <v>73.599999999999994</v>
      </c>
      <c r="C130" s="24">
        <v>9.1224000000000007</v>
      </c>
      <c r="D130" s="23">
        <v>19.895400000000002</v>
      </c>
      <c r="E130" s="31">
        <v>13.986000000000001</v>
      </c>
      <c r="F130" s="7">
        <f t="shared" si="1"/>
        <v>14.72</v>
      </c>
    </row>
    <row r="131" spans="1:6" x14ac:dyDescent="0.3">
      <c r="A131" s="8">
        <v>127</v>
      </c>
      <c r="B131" s="43">
        <v>73.599999999999994</v>
      </c>
      <c r="C131" s="24">
        <v>9.1948000000000008</v>
      </c>
      <c r="D131" s="23">
        <v>20.0533</v>
      </c>
      <c r="E131" s="31">
        <v>14.097</v>
      </c>
      <c r="F131" s="7">
        <f t="shared" si="1"/>
        <v>14.72</v>
      </c>
    </row>
    <row r="132" spans="1:6" x14ac:dyDescent="0.3">
      <c r="A132" s="8">
        <v>128</v>
      </c>
      <c r="B132" s="43">
        <v>73.599999999999994</v>
      </c>
      <c r="C132" s="24">
        <v>9.2672000000000008</v>
      </c>
      <c r="D132" s="23">
        <v>20.211200000000002</v>
      </c>
      <c r="E132" s="31">
        <v>14.208</v>
      </c>
      <c r="F132" s="7">
        <f t="shared" si="1"/>
        <v>14.72</v>
      </c>
    </row>
    <row r="133" spans="1:6" x14ac:dyDescent="0.3">
      <c r="A133" s="8">
        <v>129</v>
      </c>
      <c r="B133" s="43">
        <v>75.150000000000006</v>
      </c>
      <c r="C133" s="24">
        <v>9.3396000000000008</v>
      </c>
      <c r="D133" s="23">
        <v>20.369100000000003</v>
      </c>
      <c r="E133" s="31">
        <v>14.319000000000001</v>
      </c>
      <c r="F133" s="7">
        <f t="shared" ref="F133:F196" si="2">ROUND(B133/5,2)</f>
        <v>15.03</v>
      </c>
    </row>
    <row r="134" spans="1:6" x14ac:dyDescent="0.3">
      <c r="A134" s="8">
        <v>130</v>
      </c>
      <c r="B134" s="43">
        <v>76.7</v>
      </c>
      <c r="C134" s="24">
        <v>10.048999999999999</v>
      </c>
      <c r="D134" s="23">
        <v>20.527000000000001</v>
      </c>
      <c r="E134" s="31">
        <v>15.106</v>
      </c>
      <c r="F134" s="7">
        <f t="shared" si="2"/>
        <v>15.34</v>
      </c>
    </row>
    <row r="135" spans="1:6" x14ac:dyDescent="0.3">
      <c r="A135" s="8">
        <v>131</v>
      </c>
      <c r="B135" s="43">
        <v>78.2</v>
      </c>
      <c r="C135" s="24">
        <v>10.126299999999999</v>
      </c>
      <c r="D135" s="23">
        <v>20.684900000000003</v>
      </c>
      <c r="E135" s="31">
        <v>15.222199999999999</v>
      </c>
      <c r="F135" s="7">
        <f t="shared" si="2"/>
        <v>15.64</v>
      </c>
    </row>
    <row r="136" spans="1:6" ht="15" thickBot="1" x14ac:dyDescent="0.35">
      <c r="A136" s="8">
        <v>132</v>
      </c>
      <c r="B136" s="43">
        <v>79.7</v>
      </c>
      <c r="C136" s="25">
        <v>10.2036</v>
      </c>
      <c r="D136" s="26">
        <v>20.8428</v>
      </c>
      <c r="E136" s="31">
        <v>15.3384</v>
      </c>
      <c r="F136" s="7">
        <f t="shared" si="2"/>
        <v>15.94</v>
      </c>
    </row>
    <row r="137" spans="1:6" x14ac:dyDescent="0.3">
      <c r="A137" s="8">
        <v>133</v>
      </c>
      <c r="B137" s="43">
        <v>79.7</v>
      </c>
      <c r="C137" s="24">
        <v>10.280899999999999</v>
      </c>
      <c r="D137" s="23">
        <v>21.000700000000002</v>
      </c>
      <c r="E137" s="31">
        <v>15.454599999999999</v>
      </c>
      <c r="F137" s="7">
        <f t="shared" si="2"/>
        <v>15.94</v>
      </c>
    </row>
    <row r="138" spans="1:6" x14ac:dyDescent="0.3">
      <c r="A138" s="8">
        <v>134</v>
      </c>
      <c r="B138" s="43">
        <v>79.7</v>
      </c>
      <c r="C138" s="24">
        <v>10.358199999999998</v>
      </c>
      <c r="D138" s="23">
        <v>21.158600000000003</v>
      </c>
      <c r="E138" s="31">
        <v>15.5708</v>
      </c>
      <c r="F138" s="7">
        <f t="shared" si="2"/>
        <v>15.94</v>
      </c>
    </row>
    <row r="139" spans="1:6" x14ac:dyDescent="0.3">
      <c r="A139" s="8">
        <v>135</v>
      </c>
      <c r="B139" s="43">
        <v>79.7</v>
      </c>
      <c r="C139" s="24">
        <v>10.435499999999999</v>
      </c>
      <c r="D139" s="23">
        <v>21.316500000000001</v>
      </c>
      <c r="E139" s="31">
        <v>15.686999999999999</v>
      </c>
      <c r="F139" s="7">
        <f t="shared" si="2"/>
        <v>15.94</v>
      </c>
    </row>
    <row r="140" spans="1:6" x14ac:dyDescent="0.3">
      <c r="A140" s="8">
        <v>136</v>
      </c>
      <c r="B140" s="43">
        <v>79.7</v>
      </c>
      <c r="C140" s="24">
        <v>10.512799999999999</v>
      </c>
      <c r="D140" s="23">
        <v>21.474400000000003</v>
      </c>
      <c r="E140" s="31">
        <v>15.8032</v>
      </c>
      <c r="F140" s="7">
        <f t="shared" si="2"/>
        <v>15.94</v>
      </c>
    </row>
    <row r="141" spans="1:6" x14ac:dyDescent="0.3">
      <c r="A141" s="8">
        <v>137</v>
      </c>
      <c r="B141" s="43">
        <v>79.7</v>
      </c>
      <c r="C141" s="24">
        <v>10.5901</v>
      </c>
      <c r="D141" s="23">
        <v>21.632300000000001</v>
      </c>
      <c r="E141" s="31">
        <v>15.9194</v>
      </c>
      <c r="F141" s="7">
        <f t="shared" si="2"/>
        <v>15.94</v>
      </c>
    </row>
    <row r="142" spans="1:6" x14ac:dyDescent="0.3">
      <c r="A142" s="8">
        <v>138</v>
      </c>
      <c r="B142" s="43">
        <v>79.7</v>
      </c>
      <c r="C142" s="24">
        <v>10.667399999999999</v>
      </c>
      <c r="D142" s="23">
        <v>21.790200000000002</v>
      </c>
      <c r="E142" s="31">
        <v>16.035599999999999</v>
      </c>
      <c r="F142" s="7">
        <f t="shared" si="2"/>
        <v>15.94</v>
      </c>
    </row>
    <row r="143" spans="1:6" x14ac:dyDescent="0.3">
      <c r="A143" s="8">
        <v>139</v>
      </c>
      <c r="B143" s="43">
        <v>79.7</v>
      </c>
      <c r="C143" s="24">
        <v>10.7447</v>
      </c>
      <c r="D143" s="23">
        <v>21.9481</v>
      </c>
      <c r="E143" s="31">
        <v>16.151799999999998</v>
      </c>
      <c r="F143" s="7">
        <f t="shared" si="2"/>
        <v>15.94</v>
      </c>
    </row>
    <row r="144" spans="1:6" x14ac:dyDescent="0.3">
      <c r="A144" s="8">
        <v>140</v>
      </c>
      <c r="B144" s="43">
        <v>79.7</v>
      </c>
      <c r="C144" s="24">
        <v>10.821999999999999</v>
      </c>
      <c r="D144" s="23">
        <v>22.106000000000002</v>
      </c>
      <c r="E144" s="31">
        <v>16.268000000000001</v>
      </c>
      <c r="F144" s="7">
        <f t="shared" si="2"/>
        <v>15.94</v>
      </c>
    </row>
    <row r="145" spans="1:6" x14ac:dyDescent="0.3">
      <c r="A145" s="8">
        <v>141</v>
      </c>
      <c r="B145" s="43">
        <v>81.25</v>
      </c>
      <c r="C145" s="24">
        <v>10.899299999999998</v>
      </c>
      <c r="D145" s="23">
        <v>22.263900000000003</v>
      </c>
      <c r="E145" s="31">
        <v>16.3842</v>
      </c>
      <c r="F145" s="7">
        <f t="shared" si="2"/>
        <v>16.25</v>
      </c>
    </row>
    <row r="146" spans="1:6" x14ac:dyDescent="0.3">
      <c r="A146" s="8">
        <v>142</v>
      </c>
      <c r="B146" s="43">
        <v>82.8</v>
      </c>
      <c r="C146" s="24">
        <v>10.976599999999999</v>
      </c>
      <c r="D146" s="23">
        <v>22.421800000000001</v>
      </c>
      <c r="E146" s="31">
        <v>16.500399999999999</v>
      </c>
      <c r="F146" s="7">
        <f t="shared" si="2"/>
        <v>16.559999999999999</v>
      </c>
    </row>
    <row r="147" spans="1:6" x14ac:dyDescent="0.3">
      <c r="A147" s="8">
        <v>143</v>
      </c>
      <c r="B147" s="43">
        <v>82.8</v>
      </c>
      <c r="C147" s="24">
        <v>11.053899999999999</v>
      </c>
      <c r="D147" s="23">
        <v>22.579700000000003</v>
      </c>
      <c r="E147" s="31">
        <v>16.616599999999998</v>
      </c>
      <c r="F147" s="7">
        <f t="shared" si="2"/>
        <v>16.559999999999999</v>
      </c>
    </row>
    <row r="148" spans="1:6" x14ac:dyDescent="0.3">
      <c r="A148" s="8">
        <v>144</v>
      </c>
      <c r="B148" s="43">
        <v>82.8</v>
      </c>
      <c r="C148" s="24">
        <v>11.1312</v>
      </c>
      <c r="D148" s="23">
        <v>22.7376</v>
      </c>
      <c r="E148" s="31">
        <v>16.732800000000001</v>
      </c>
      <c r="F148" s="7">
        <f t="shared" si="2"/>
        <v>16.559999999999999</v>
      </c>
    </row>
    <row r="149" spans="1:6" x14ac:dyDescent="0.3">
      <c r="A149" s="8">
        <v>145</v>
      </c>
      <c r="B149" s="43">
        <v>82.8</v>
      </c>
      <c r="C149" s="24">
        <v>11.208499999999999</v>
      </c>
      <c r="D149" s="23">
        <v>22.895500000000002</v>
      </c>
      <c r="E149" s="31">
        <v>16.849</v>
      </c>
      <c r="F149" s="7">
        <f t="shared" si="2"/>
        <v>16.559999999999999</v>
      </c>
    </row>
    <row r="150" spans="1:6" x14ac:dyDescent="0.3">
      <c r="A150" s="8">
        <v>146</v>
      </c>
      <c r="B150" s="43">
        <v>82.8</v>
      </c>
      <c r="C150" s="24">
        <v>11.285799999999998</v>
      </c>
      <c r="D150" s="23">
        <v>23.053400000000003</v>
      </c>
      <c r="E150" s="31">
        <v>16.965199999999999</v>
      </c>
      <c r="F150" s="7">
        <f t="shared" si="2"/>
        <v>16.559999999999999</v>
      </c>
    </row>
    <row r="151" spans="1:6" x14ac:dyDescent="0.3">
      <c r="A151" s="8">
        <v>147</v>
      </c>
      <c r="B151" s="43">
        <v>84.3</v>
      </c>
      <c r="C151" s="24">
        <v>11.363099999999999</v>
      </c>
      <c r="D151" s="23">
        <v>23.211300000000001</v>
      </c>
      <c r="E151" s="31">
        <v>17.081399999999999</v>
      </c>
      <c r="F151" s="7">
        <f t="shared" si="2"/>
        <v>16.86</v>
      </c>
    </row>
    <row r="152" spans="1:6" x14ac:dyDescent="0.3">
      <c r="A152" s="8">
        <v>148</v>
      </c>
      <c r="B152" s="43">
        <v>85.8</v>
      </c>
      <c r="C152" s="24">
        <v>11.440399999999999</v>
      </c>
      <c r="D152" s="23">
        <v>23.369200000000003</v>
      </c>
      <c r="E152" s="31">
        <v>17.197600000000001</v>
      </c>
      <c r="F152" s="7">
        <f t="shared" si="2"/>
        <v>17.16</v>
      </c>
    </row>
    <row r="153" spans="1:6" x14ac:dyDescent="0.3">
      <c r="A153" s="8">
        <v>149</v>
      </c>
      <c r="B153" s="43">
        <v>85.8</v>
      </c>
      <c r="C153" s="24">
        <v>11.5177</v>
      </c>
      <c r="D153" s="23">
        <v>23.527100000000001</v>
      </c>
      <c r="E153" s="31">
        <v>17.313800000000001</v>
      </c>
      <c r="F153" s="7">
        <f t="shared" si="2"/>
        <v>17.16</v>
      </c>
    </row>
    <row r="154" spans="1:6" x14ac:dyDescent="0.3">
      <c r="A154" s="8">
        <v>150</v>
      </c>
      <c r="B154" s="43">
        <v>85.8</v>
      </c>
      <c r="C154" s="24">
        <v>11.594999999999999</v>
      </c>
      <c r="D154" s="23">
        <v>23.685000000000002</v>
      </c>
      <c r="E154" s="31">
        <v>17.43</v>
      </c>
      <c r="F154" s="7">
        <f t="shared" si="2"/>
        <v>17.16</v>
      </c>
    </row>
    <row r="155" spans="1:6" x14ac:dyDescent="0.3">
      <c r="A155" s="8">
        <v>151</v>
      </c>
      <c r="B155" s="43">
        <v>85.8</v>
      </c>
      <c r="C155" s="24">
        <v>11.6723</v>
      </c>
      <c r="D155" s="23">
        <v>23.8429</v>
      </c>
      <c r="E155" s="31">
        <v>17.546199999999999</v>
      </c>
      <c r="F155" s="7">
        <f t="shared" si="2"/>
        <v>17.16</v>
      </c>
    </row>
    <row r="156" spans="1:6" x14ac:dyDescent="0.3">
      <c r="A156" s="8">
        <v>152</v>
      </c>
      <c r="B156" s="43">
        <v>85.8</v>
      </c>
      <c r="C156" s="24">
        <v>11.749599999999999</v>
      </c>
      <c r="D156" s="23">
        <v>24.000800000000002</v>
      </c>
      <c r="E156" s="31">
        <v>17.662399999999998</v>
      </c>
      <c r="F156" s="7">
        <f t="shared" si="2"/>
        <v>17.16</v>
      </c>
    </row>
    <row r="157" spans="1:6" x14ac:dyDescent="0.3">
      <c r="A157" s="8">
        <v>153</v>
      </c>
      <c r="B157" s="43">
        <v>85.8</v>
      </c>
      <c r="C157" s="24">
        <v>11.826899999999998</v>
      </c>
      <c r="D157" s="23">
        <v>24.158700000000003</v>
      </c>
      <c r="E157" s="31">
        <v>17.778600000000001</v>
      </c>
      <c r="F157" s="7">
        <f t="shared" si="2"/>
        <v>17.16</v>
      </c>
    </row>
    <row r="158" spans="1:6" x14ac:dyDescent="0.3">
      <c r="A158" s="8">
        <v>154</v>
      </c>
      <c r="B158" s="43">
        <v>85.8</v>
      </c>
      <c r="C158" s="24">
        <v>11.904199999999999</v>
      </c>
      <c r="D158" s="23">
        <v>24.316600000000001</v>
      </c>
      <c r="E158" s="31">
        <v>17.8948</v>
      </c>
      <c r="F158" s="7">
        <f t="shared" si="2"/>
        <v>17.16</v>
      </c>
    </row>
    <row r="159" spans="1:6" x14ac:dyDescent="0.3">
      <c r="A159" s="8">
        <v>155</v>
      </c>
      <c r="B159" s="43">
        <v>88.85</v>
      </c>
      <c r="C159" s="24">
        <v>11.981499999999999</v>
      </c>
      <c r="D159" s="23">
        <v>24.474500000000003</v>
      </c>
      <c r="E159" s="31">
        <v>18.010999999999999</v>
      </c>
      <c r="F159" s="7">
        <f t="shared" si="2"/>
        <v>17.77</v>
      </c>
    </row>
    <row r="160" spans="1:6" x14ac:dyDescent="0.3">
      <c r="A160" s="8">
        <v>156</v>
      </c>
      <c r="B160" s="43">
        <v>91.9</v>
      </c>
      <c r="C160" s="24">
        <v>12.7608</v>
      </c>
      <c r="D160" s="23">
        <v>24.632400000000001</v>
      </c>
      <c r="E160" s="31">
        <v>18.860399999999998</v>
      </c>
      <c r="F160" s="7">
        <f t="shared" si="2"/>
        <v>18.38</v>
      </c>
    </row>
    <row r="161" spans="1:6" x14ac:dyDescent="0.3">
      <c r="A161" s="8">
        <v>157</v>
      </c>
      <c r="B161" s="43">
        <v>91.9</v>
      </c>
      <c r="C161" s="24">
        <v>12.842599999999999</v>
      </c>
      <c r="D161" s="23">
        <v>24.790300000000002</v>
      </c>
      <c r="E161" s="31">
        <v>18.981299999999997</v>
      </c>
      <c r="F161" s="7">
        <f t="shared" si="2"/>
        <v>18.38</v>
      </c>
    </row>
    <row r="162" spans="1:6" x14ac:dyDescent="0.3">
      <c r="A162" s="8">
        <v>158</v>
      </c>
      <c r="B162" s="43">
        <v>91.9</v>
      </c>
      <c r="C162" s="24">
        <v>12.9244</v>
      </c>
      <c r="D162" s="23">
        <v>24.948200000000003</v>
      </c>
      <c r="E162" s="31">
        <v>19.1022</v>
      </c>
      <c r="F162" s="7">
        <f t="shared" si="2"/>
        <v>18.38</v>
      </c>
    </row>
    <row r="163" spans="1:6" x14ac:dyDescent="0.3">
      <c r="A163" s="8">
        <v>159</v>
      </c>
      <c r="B163" s="43">
        <v>91.9</v>
      </c>
      <c r="C163" s="24">
        <v>13.0062</v>
      </c>
      <c r="D163" s="23">
        <v>25.106100000000001</v>
      </c>
      <c r="E163" s="31">
        <v>19.223099999999999</v>
      </c>
      <c r="F163" s="7">
        <f t="shared" si="2"/>
        <v>18.38</v>
      </c>
    </row>
    <row r="164" spans="1:6" x14ac:dyDescent="0.3">
      <c r="A164" s="8">
        <v>160</v>
      </c>
      <c r="B164" s="43">
        <v>91.9</v>
      </c>
      <c r="C164" s="24">
        <v>13.087999999999999</v>
      </c>
      <c r="D164" s="23">
        <v>25.264000000000003</v>
      </c>
      <c r="E164" s="31">
        <v>19.343999999999998</v>
      </c>
      <c r="F164" s="7">
        <f t="shared" si="2"/>
        <v>18.38</v>
      </c>
    </row>
    <row r="165" spans="1:6" x14ac:dyDescent="0.3">
      <c r="A165" s="8">
        <v>161</v>
      </c>
      <c r="B165" s="43">
        <v>91.9</v>
      </c>
      <c r="C165" s="24">
        <v>13.1698</v>
      </c>
      <c r="D165" s="23">
        <v>25.421900000000001</v>
      </c>
      <c r="E165" s="31">
        <v>19.4649</v>
      </c>
      <c r="F165" s="7">
        <f t="shared" si="2"/>
        <v>18.38</v>
      </c>
    </row>
    <row r="166" spans="1:6" x14ac:dyDescent="0.3">
      <c r="A166" s="8">
        <v>162</v>
      </c>
      <c r="B166" s="43">
        <v>91.9</v>
      </c>
      <c r="C166" s="24">
        <v>13.2516</v>
      </c>
      <c r="D166" s="23">
        <v>25.579800000000002</v>
      </c>
      <c r="E166" s="31">
        <v>19.585799999999999</v>
      </c>
      <c r="F166" s="7">
        <f t="shared" si="2"/>
        <v>18.38</v>
      </c>
    </row>
    <row r="167" spans="1:6" x14ac:dyDescent="0.3">
      <c r="A167" s="8">
        <v>163</v>
      </c>
      <c r="B167" s="43">
        <v>93.45</v>
      </c>
      <c r="C167" s="24">
        <v>13.333399999999999</v>
      </c>
      <c r="D167" s="23">
        <v>25.737700000000004</v>
      </c>
      <c r="E167" s="31">
        <v>19.706699999999998</v>
      </c>
      <c r="F167" s="7">
        <f t="shared" si="2"/>
        <v>18.690000000000001</v>
      </c>
    </row>
    <row r="168" spans="1:6" x14ac:dyDescent="0.3">
      <c r="A168" s="8">
        <v>164</v>
      </c>
      <c r="B168" s="43">
        <v>95</v>
      </c>
      <c r="C168" s="24">
        <v>13.4152</v>
      </c>
      <c r="D168" s="23">
        <v>25.895600000000002</v>
      </c>
      <c r="E168" s="31">
        <v>19.8276</v>
      </c>
      <c r="F168" s="7">
        <f t="shared" si="2"/>
        <v>19</v>
      </c>
    </row>
    <row r="169" spans="1:6" x14ac:dyDescent="0.3">
      <c r="A169" s="8">
        <v>165</v>
      </c>
      <c r="B169" s="43">
        <v>95</v>
      </c>
      <c r="C169" s="24">
        <v>13.497</v>
      </c>
      <c r="D169" s="23">
        <v>26.053500000000003</v>
      </c>
      <c r="E169" s="31">
        <v>19.948499999999999</v>
      </c>
      <c r="F169" s="7">
        <f t="shared" si="2"/>
        <v>19</v>
      </c>
    </row>
    <row r="170" spans="1:6" x14ac:dyDescent="0.3">
      <c r="A170" s="8">
        <v>166</v>
      </c>
      <c r="B170" s="43">
        <v>95</v>
      </c>
      <c r="C170" s="24">
        <v>13.578799999999999</v>
      </c>
      <c r="D170" s="23">
        <v>26.211400000000001</v>
      </c>
      <c r="E170" s="31">
        <v>20.069399999999998</v>
      </c>
      <c r="F170" s="7">
        <f t="shared" si="2"/>
        <v>19</v>
      </c>
    </row>
    <row r="171" spans="1:6" x14ac:dyDescent="0.3">
      <c r="A171" s="8">
        <v>167</v>
      </c>
      <c r="B171" s="43">
        <v>95</v>
      </c>
      <c r="C171" s="24">
        <v>13.660599999999999</v>
      </c>
      <c r="D171" s="23">
        <v>26.369300000000003</v>
      </c>
      <c r="E171" s="31">
        <v>20.190300000000001</v>
      </c>
      <c r="F171" s="7">
        <f t="shared" si="2"/>
        <v>19</v>
      </c>
    </row>
    <row r="172" spans="1:6" x14ac:dyDescent="0.3">
      <c r="A172" s="8">
        <v>168</v>
      </c>
      <c r="B172" s="43">
        <v>95</v>
      </c>
      <c r="C172" s="24">
        <v>13.7424</v>
      </c>
      <c r="D172" s="23">
        <v>26.527200000000001</v>
      </c>
      <c r="E172" s="31">
        <v>20.311199999999999</v>
      </c>
      <c r="F172" s="7">
        <f t="shared" si="2"/>
        <v>19</v>
      </c>
    </row>
    <row r="173" spans="1:6" x14ac:dyDescent="0.3">
      <c r="A173" s="8">
        <v>169</v>
      </c>
      <c r="B173" s="43">
        <v>96.5</v>
      </c>
      <c r="C173" s="24">
        <v>13.824199999999999</v>
      </c>
      <c r="D173" s="23">
        <v>26.685100000000002</v>
      </c>
      <c r="E173" s="31">
        <v>20.432099999999998</v>
      </c>
      <c r="F173" s="7">
        <f t="shared" si="2"/>
        <v>19.3</v>
      </c>
    </row>
    <row r="174" spans="1:6" x14ac:dyDescent="0.3">
      <c r="A174" s="8">
        <v>170</v>
      </c>
      <c r="B174" s="43">
        <v>98</v>
      </c>
      <c r="C174" s="24">
        <v>13.905999999999999</v>
      </c>
      <c r="D174" s="23">
        <v>26.843000000000004</v>
      </c>
      <c r="E174" s="31">
        <v>20.552999999999997</v>
      </c>
      <c r="F174" s="7">
        <f t="shared" si="2"/>
        <v>19.600000000000001</v>
      </c>
    </row>
    <row r="175" spans="1:6" x14ac:dyDescent="0.3">
      <c r="A175" s="8">
        <v>171</v>
      </c>
      <c r="B175" s="43">
        <v>98</v>
      </c>
      <c r="C175" s="24">
        <v>13.9878</v>
      </c>
      <c r="D175" s="23">
        <v>27.000900000000001</v>
      </c>
      <c r="E175" s="31">
        <v>20.6739</v>
      </c>
      <c r="F175" s="7">
        <f t="shared" si="2"/>
        <v>19.600000000000001</v>
      </c>
    </row>
    <row r="176" spans="1:6" x14ac:dyDescent="0.3">
      <c r="A176" s="8">
        <v>172</v>
      </c>
      <c r="B176" s="43">
        <v>98</v>
      </c>
      <c r="C176" s="24">
        <v>14.069599999999999</v>
      </c>
      <c r="D176" s="23">
        <v>27.158800000000003</v>
      </c>
      <c r="E176" s="31">
        <v>20.794799999999999</v>
      </c>
      <c r="F176" s="7">
        <f t="shared" si="2"/>
        <v>19.600000000000001</v>
      </c>
    </row>
    <row r="177" spans="1:6" x14ac:dyDescent="0.3">
      <c r="A177" s="8">
        <v>173</v>
      </c>
      <c r="B177" s="43">
        <v>98</v>
      </c>
      <c r="C177" s="24">
        <v>14.151399999999999</v>
      </c>
      <c r="D177" s="23">
        <v>27.316700000000001</v>
      </c>
      <c r="E177" s="31">
        <v>20.915699999999998</v>
      </c>
      <c r="F177" s="7">
        <f t="shared" si="2"/>
        <v>19.600000000000001</v>
      </c>
    </row>
    <row r="178" spans="1:6" x14ac:dyDescent="0.3">
      <c r="A178" s="8">
        <v>174</v>
      </c>
      <c r="B178" s="43">
        <v>98</v>
      </c>
      <c r="C178" s="24">
        <v>14.2332</v>
      </c>
      <c r="D178" s="23">
        <v>27.474600000000002</v>
      </c>
      <c r="E178" s="31">
        <v>21.0366</v>
      </c>
      <c r="F178" s="7">
        <f t="shared" si="2"/>
        <v>19.600000000000001</v>
      </c>
    </row>
    <row r="179" spans="1:6" x14ac:dyDescent="0.3">
      <c r="A179" s="8">
        <v>175</v>
      </c>
      <c r="B179" s="43">
        <v>99.55</v>
      </c>
      <c r="C179" s="24">
        <v>14.315</v>
      </c>
      <c r="D179" s="23">
        <v>27.632500000000004</v>
      </c>
      <c r="E179" s="31">
        <v>21.157499999999999</v>
      </c>
      <c r="F179" s="7">
        <f t="shared" si="2"/>
        <v>19.91</v>
      </c>
    </row>
    <row r="180" spans="1:6" ht="15" thickBot="1" x14ac:dyDescent="0.35">
      <c r="A180" s="8">
        <v>176</v>
      </c>
      <c r="B180" s="43">
        <v>101.1</v>
      </c>
      <c r="C180" s="25">
        <v>14.396799999999999</v>
      </c>
      <c r="D180" s="23">
        <v>27.790400000000002</v>
      </c>
      <c r="E180" s="31">
        <v>21.278399999999998</v>
      </c>
      <c r="F180" s="7">
        <f t="shared" si="2"/>
        <v>20.22</v>
      </c>
    </row>
    <row r="181" spans="1:6" x14ac:dyDescent="0.3">
      <c r="A181" s="8">
        <v>177</v>
      </c>
      <c r="B181" s="43">
        <v>101.1</v>
      </c>
      <c r="C181" s="24">
        <v>14.4786</v>
      </c>
      <c r="D181" s="27">
        <v>27.948300000000003</v>
      </c>
      <c r="E181" s="31">
        <v>21.3993</v>
      </c>
      <c r="F181" s="7">
        <f t="shared" si="2"/>
        <v>20.22</v>
      </c>
    </row>
    <row r="182" spans="1:6" x14ac:dyDescent="0.3">
      <c r="A182" s="8">
        <v>178</v>
      </c>
      <c r="B182" s="43">
        <v>101.1</v>
      </c>
      <c r="C182" s="24">
        <v>14.5604</v>
      </c>
      <c r="D182" s="23">
        <v>28.106200000000001</v>
      </c>
      <c r="E182" s="31">
        <v>21.520199999999999</v>
      </c>
      <c r="F182" s="7">
        <f t="shared" si="2"/>
        <v>20.22</v>
      </c>
    </row>
    <row r="183" spans="1:6" x14ac:dyDescent="0.3">
      <c r="A183" s="8">
        <v>179</v>
      </c>
      <c r="B183" s="43">
        <v>101.1</v>
      </c>
      <c r="C183" s="24">
        <v>14.642199999999999</v>
      </c>
      <c r="D183" s="23">
        <v>28.264100000000003</v>
      </c>
      <c r="E183" s="31">
        <v>21.641099999999998</v>
      </c>
      <c r="F183" s="7">
        <f t="shared" si="2"/>
        <v>20.22</v>
      </c>
    </row>
    <row r="184" spans="1:6" x14ac:dyDescent="0.3">
      <c r="A184" s="8">
        <v>180</v>
      </c>
      <c r="B184" s="43">
        <v>101.1</v>
      </c>
      <c r="C184" s="24">
        <v>14.724</v>
      </c>
      <c r="D184" s="23">
        <v>28.422000000000001</v>
      </c>
      <c r="E184" s="31">
        <v>21.762</v>
      </c>
      <c r="F184" s="7">
        <f t="shared" si="2"/>
        <v>20.22</v>
      </c>
    </row>
    <row r="185" spans="1:6" x14ac:dyDescent="0.3">
      <c r="A185" s="8">
        <v>181</v>
      </c>
      <c r="B185" s="43">
        <v>101.1</v>
      </c>
      <c r="C185" s="24">
        <v>14.8058</v>
      </c>
      <c r="D185" s="23">
        <v>28.579900000000002</v>
      </c>
      <c r="E185" s="31">
        <v>21.882899999999999</v>
      </c>
      <c r="F185" s="7">
        <f t="shared" si="2"/>
        <v>20.22</v>
      </c>
    </row>
    <row r="186" spans="1:6" x14ac:dyDescent="0.3">
      <c r="A186" s="8">
        <v>182</v>
      </c>
      <c r="B186" s="43">
        <v>101.1</v>
      </c>
      <c r="C186" s="24">
        <v>14.887599999999999</v>
      </c>
      <c r="D186" s="23">
        <v>28.737800000000004</v>
      </c>
      <c r="E186" s="31">
        <v>22.003799999999998</v>
      </c>
      <c r="F186" s="7">
        <f t="shared" si="2"/>
        <v>20.22</v>
      </c>
    </row>
    <row r="187" spans="1:6" x14ac:dyDescent="0.3">
      <c r="A187" s="8">
        <v>183</v>
      </c>
      <c r="B187" s="43">
        <v>102.6</v>
      </c>
      <c r="C187" s="24">
        <v>14.9694</v>
      </c>
      <c r="D187" s="23">
        <v>28.895700000000001</v>
      </c>
      <c r="E187" s="31">
        <v>22.124699999999997</v>
      </c>
      <c r="F187" s="7">
        <f t="shared" si="2"/>
        <v>20.52</v>
      </c>
    </row>
    <row r="188" spans="1:6" x14ac:dyDescent="0.3">
      <c r="A188" s="8">
        <v>184</v>
      </c>
      <c r="B188" s="43">
        <v>104.1</v>
      </c>
      <c r="C188" s="24">
        <v>15.0512</v>
      </c>
      <c r="D188" s="23">
        <v>29.053600000000003</v>
      </c>
      <c r="E188" s="31">
        <v>22.2456</v>
      </c>
      <c r="F188" s="7">
        <f t="shared" si="2"/>
        <v>20.82</v>
      </c>
    </row>
    <row r="189" spans="1:6" x14ac:dyDescent="0.3">
      <c r="A189" s="8">
        <v>185</v>
      </c>
      <c r="B189" s="43">
        <v>104.1</v>
      </c>
      <c r="C189" s="24">
        <v>15.132999999999999</v>
      </c>
      <c r="D189" s="23">
        <v>29.211500000000001</v>
      </c>
      <c r="E189" s="31">
        <v>22.366499999999998</v>
      </c>
      <c r="F189" s="7">
        <f t="shared" si="2"/>
        <v>20.82</v>
      </c>
    </row>
    <row r="190" spans="1:6" x14ac:dyDescent="0.3">
      <c r="A190" s="8">
        <v>186</v>
      </c>
      <c r="B190" s="43">
        <v>104.1</v>
      </c>
      <c r="C190" s="24">
        <v>15.2148</v>
      </c>
      <c r="D190" s="23">
        <v>29.369400000000002</v>
      </c>
      <c r="E190" s="31">
        <v>22.487399999999997</v>
      </c>
      <c r="F190" s="7">
        <f t="shared" si="2"/>
        <v>20.82</v>
      </c>
    </row>
    <row r="191" spans="1:6" x14ac:dyDescent="0.3">
      <c r="A191" s="8">
        <v>187</v>
      </c>
      <c r="B191" s="43">
        <v>104.1</v>
      </c>
      <c r="C191" s="24">
        <v>15.2966</v>
      </c>
      <c r="D191" s="23">
        <v>29.527300000000004</v>
      </c>
      <c r="E191" s="31">
        <v>22.6083</v>
      </c>
      <c r="F191" s="7">
        <f t="shared" si="2"/>
        <v>20.82</v>
      </c>
    </row>
    <row r="192" spans="1:6" x14ac:dyDescent="0.3">
      <c r="A192" s="8">
        <v>188</v>
      </c>
      <c r="B192" s="43">
        <v>104.1</v>
      </c>
      <c r="C192" s="24">
        <v>15.378399999999999</v>
      </c>
      <c r="D192" s="23">
        <v>29.685200000000002</v>
      </c>
      <c r="E192" s="31">
        <v>22.729199999999999</v>
      </c>
      <c r="F192" s="7">
        <f t="shared" si="2"/>
        <v>20.82</v>
      </c>
    </row>
    <row r="193" spans="1:6" x14ac:dyDescent="0.3">
      <c r="A193" s="8">
        <v>189</v>
      </c>
      <c r="B193" s="43">
        <v>104.1</v>
      </c>
      <c r="C193" s="24">
        <v>15.4602</v>
      </c>
      <c r="D193" s="23">
        <v>29.843100000000003</v>
      </c>
      <c r="E193" s="31">
        <v>22.850099999999998</v>
      </c>
      <c r="F193" s="7">
        <f t="shared" si="2"/>
        <v>20.82</v>
      </c>
    </row>
    <row r="194" spans="1:6" x14ac:dyDescent="0.3">
      <c r="A194" s="8">
        <v>190</v>
      </c>
      <c r="B194" s="43">
        <v>104.1</v>
      </c>
      <c r="C194" s="24">
        <v>15.542</v>
      </c>
      <c r="D194" s="23">
        <v>30.001000000000001</v>
      </c>
      <c r="E194" s="31">
        <v>22.971</v>
      </c>
      <c r="F194" s="7">
        <f t="shared" si="2"/>
        <v>20.82</v>
      </c>
    </row>
    <row r="195" spans="1:6" x14ac:dyDescent="0.3">
      <c r="A195" s="8">
        <v>191</v>
      </c>
      <c r="B195" s="43">
        <v>105.65</v>
      </c>
      <c r="C195" s="24">
        <v>15.623799999999999</v>
      </c>
      <c r="D195" s="23">
        <v>30.158900000000003</v>
      </c>
      <c r="E195" s="31">
        <v>23.091899999999999</v>
      </c>
      <c r="F195" s="7">
        <f t="shared" si="2"/>
        <v>21.13</v>
      </c>
    </row>
    <row r="196" spans="1:6" x14ac:dyDescent="0.3">
      <c r="A196" s="8">
        <v>192</v>
      </c>
      <c r="B196" s="43">
        <v>107.2</v>
      </c>
      <c r="C196" s="24">
        <v>15.7056</v>
      </c>
      <c r="D196" s="23">
        <v>30.316800000000001</v>
      </c>
      <c r="E196" s="31">
        <v>23.212799999999998</v>
      </c>
      <c r="F196" s="7">
        <f t="shared" si="2"/>
        <v>21.44</v>
      </c>
    </row>
    <row r="197" spans="1:6" x14ac:dyDescent="0.3">
      <c r="A197" s="8">
        <v>193</v>
      </c>
      <c r="B197" s="43">
        <v>107.2</v>
      </c>
      <c r="C197" s="24">
        <v>15.7874</v>
      </c>
      <c r="D197" s="23">
        <v>30.474700000000002</v>
      </c>
      <c r="E197" s="31">
        <v>23.3337</v>
      </c>
      <c r="F197" s="7">
        <f t="shared" ref="F197:F260" si="3">ROUND(B197/5,2)</f>
        <v>21.44</v>
      </c>
    </row>
    <row r="198" spans="1:6" x14ac:dyDescent="0.3">
      <c r="A198" s="8">
        <v>194</v>
      </c>
      <c r="B198" s="43">
        <v>107.2</v>
      </c>
      <c r="C198" s="24">
        <v>15.869199999999999</v>
      </c>
      <c r="D198" s="23">
        <v>30.632600000000004</v>
      </c>
      <c r="E198" s="31">
        <v>23.454599999999999</v>
      </c>
      <c r="F198" s="7">
        <f t="shared" si="3"/>
        <v>21.44</v>
      </c>
    </row>
    <row r="199" spans="1:6" x14ac:dyDescent="0.3">
      <c r="A199" s="8">
        <v>195</v>
      </c>
      <c r="B199" s="43">
        <v>107.2</v>
      </c>
      <c r="C199" s="24">
        <v>15.950999999999999</v>
      </c>
      <c r="D199" s="23">
        <v>30.790500000000002</v>
      </c>
      <c r="E199" s="31">
        <v>23.575499999999998</v>
      </c>
      <c r="F199" s="7">
        <f t="shared" si="3"/>
        <v>21.44</v>
      </c>
    </row>
    <row r="200" spans="1:6" x14ac:dyDescent="0.3">
      <c r="A200" s="8">
        <v>196</v>
      </c>
      <c r="B200" s="43">
        <v>107.2</v>
      </c>
      <c r="C200" s="24">
        <v>16.032799999999998</v>
      </c>
      <c r="D200" s="23">
        <v>30.948400000000003</v>
      </c>
      <c r="E200" s="31">
        <v>23.696399999999997</v>
      </c>
      <c r="F200" s="7">
        <f t="shared" si="3"/>
        <v>21.44</v>
      </c>
    </row>
    <row r="201" spans="1:6" x14ac:dyDescent="0.3">
      <c r="A201" s="8">
        <v>197</v>
      </c>
      <c r="B201" s="43">
        <v>107.2</v>
      </c>
      <c r="C201" s="24">
        <v>16.114599999999999</v>
      </c>
      <c r="D201" s="23">
        <v>31.106300000000001</v>
      </c>
      <c r="E201" s="31">
        <v>23.817299999999999</v>
      </c>
      <c r="F201" s="7">
        <f t="shared" si="3"/>
        <v>21.44</v>
      </c>
    </row>
    <row r="202" spans="1:6" x14ac:dyDescent="0.3">
      <c r="A202" s="8">
        <v>198</v>
      </c>
      <c r="B202" s="43">
        <v>107.2</v>
      </c>
      <c r="C202" s="24">
        <v>16.196400000000001</v>
      </c>
      <c r="D202" s="23">
        <v>31.264200000000002</v>
      </c>
      <c r="E202" s="31">
        <v>23.938199999999998</v>
      </c>
      <c r="F202" s="7">
        <f t="shared" si="3"/>
        <v>21.44</v>
      </c>
    </row>
    <row r="203" spans="1:6" x14ac:dyDescent="0.3">
      <c r="A203" s="8">
        <v>199</v>
      </c>
      <c r="B203" s="43">
        <v>108.7</v>
      </c>
      <c r="C203" s="24">
        <v>16.278199999999998</v>
      </c>
      <c r="D203" s="23">
        <v>31.422100000000004</v>
      </c>
      <c r="E203" s="31">
        <v>24.059099999999997</v>
      </c>
      <c r="F203" s="7">
        <f t="shared" si="3"/>
        <v>21.74</v>
      </c>
    </row>
    <row r="204" spans="1:6" x14ac:dyDescent="0.3">
      <c r="A204" s="8">
        <v>200</v>
      </c>
      <c r="B204" s="43">
        <v>110.2</v>
      </c>
      <c r="C204" s="24">
        <v>16.36</v>
      </c>
      <c r="D204" s="23">
        <v>31.580000000000002</v>
      </c>
      <c r="E204" s="31">
        <v>24.18</v>
      </c>
      <c r="F204" s="7">
        <f t="shared" si="3"/>
        <v>22.04</v>
      </c>
    </row>
    <row r="205" spans="1:6" x14ac:dyDescent="0.3">
      <c r="A205" s="8">
        <v>201</v>
      </c>
      <c r="B205" s="43">
        <v>110.2</v>
      </c>
      <c r="C205" s="24">
        <v>16.441800000000001</v>
      </c>
      <c r="D205" s="23">
        <v>31.737900000000003</v>
      </c>
      <c r="E205" s="31">
        <v>24.300899999999999</v>
      </c>
      <c r="F205" s="7">
        <f t="shared" si="3"/>
        <v>22.04</v>
      </c>
    </row>
    <row r="206" spans="1:6" x14ac:dyDescent="0.3">
      <c r="A206" s="8">
        <v>202</v>
      </c>
      <c r="B206" s="43">
        <v>110.2</v>
      </c>
      <c r="C206" s="24">
        <v>16.523599999999998</v>
      </c>
      <c r="D206" s="23">
        <v>31.895800000000001</v>
      </c>
      <c r="E206" s="31">
        <v>24.421799999999998</v>
      </c>
      <c r="F206" s="7">
        <f t="shared" si="3"/>
        <v>22.04</v>
      </c>
    </row>
    <row r="207" spans="1:6" x14ac:dyDescent="0.3">
      <c r="A207" s="8">
        <v>203</v>
      </c>
      <c r="B207" s="43">
        <v>110.2</v>
      </c>
      <c r="C207" s="24">
        <v>16.605399999999999</v>
      </c>
      <c r="D207" s="23">
        <v>32.053699999999999</v>
      </c>
      <c r="E207" s="31">
        <v>24.5427</v>
      </c>
      <c r="F207" s="7">
        <f t="shared" si="3"/>
        <v>22.04</v>
      </c>
    </row>
    <row r="208" spans="1:6" x14ac:dyDescent="0.3">
      <c r="A208" s="8">
        <v>204</v>
      </c>
      <c r="B208" s="43">
        <v>110.2</v>
      </c>
      <c r="C208" s="24">
        <v>16.687200000000001</v>
      </c>
      <c r="D208" s="23">
        <v>32.211600000000004</v>
      </c>
      <c r="E208" s="31">
        <v>24.663599999999999</v>
      </c>
      <c r="F208" s="7">
        <f t="shared" si="3"/>
        <v>22.04</v>
      </c>
    </row>
    <row r="209" spans="1:6" x14ac:dyDescent="0.3">
      <c r="A209" s="8">
        <v>205</v>
      </c>
      <c r="B209" s="43">
        <v>110.2</v>
      </c>
      <c r="C209" s="24">
        <v>16.768999999999998</v>
      </c>
      <c r="D209" s="23">
        <v>32.369500000000002</v>
      </c>
      <c r="E209" s="31">
        <v>24.784499999999998</v>
      </c>
      <c r="F209" s="7">
        <f t="shared" si="3"/>
        <v>22.04</v>
      </c>
    </row>
    <row r="210" spans="1:6" x14ac:dyDescent="0.3">
      <c r="A210" s="8">
        <v>206</v>
      </c>
      <c r="B210" s="43">
        <v>110.2</v>
      </c>
      <c r="C210" s="24">
        <v>16.8508</v>
      </c>
      <c r="D210" s="23">
        <v>32.5274</v>
      </c>
      <c r="E210" s="31">
        <v>24.9054</v>
      </c>
      <c r="F210" s="7">
        <f t="shared" si="3"/>
        <v>22.04</v>
      </c>
    </row>
    <row r="211" spans="1:6" x14ac:dyDescent="0.3">
      <c r="A211" s="8">
        <v>207</v>
      </c>
      <c r="B211" s="43">
        <v>111.7</v>
      </c>
      <c r="C211" s="24">
        <v>16.932600000000001</v>
      </c>
      <c r="D211" s="23">
        <v>32.685300000000005</v>
      </c>
      <c r="E211" s="31">
        <v>25.026299999999999</v>
      </c>
      <c r="F211" s="7">
        <f t="shared" si="3"/>
        <v>22.34</v>
      </c>
    </row>
    <row r="212" spans="1:6" x14ac:dyDescent="0.3">
      <c r="A212" s="8">
        <v>208</v>
      </c>
      <c r="B212" s="43">
        <v>113.2</v>
      </c>
      <c r="C212" s="24">
        <v>17.555199999999999</v>
      </c>
      <c r="D212" s="23">
        <v>32.843200000000003</v>
      </c>
      <c r="E212" s="31">
        <v>25.7088</v>
      </c>
      <c r="F212" s="7">
        <f t="shared" si="3"/>
        <v>22.64</v>
      </c>
    </row>
    <row r="213" spans="1:6" x14ac:dyDescent="0.3">
      <c r="A213" s="8">
        <v>209</v>
      </c>
      <c r="B213" s="43">
        <v>114.75</v>
      </c>
      <c r="C213" s="24">
        <v>17.639600000000002</v>
      </c>
      <c r="D213" s="23">
        <v>33.001100000000001</v>
      </c>
      <c r="E213" s="31">
        <v>25.8324</v>
      </c>
      <c r="F213" s="7">
        <f t="shared" si="3"/>
        <v>22.95</v>
      </c>
    </row>
    <row r="214" spans="1:6" x14ac:dyDescent="0.3">
      <c r="A214" s="8">
        <v>210</v>
      </c>
      <c r="B214" s="43">
        <v>116.3</v>
      </c>
      <c r="C214" s="24">
        <v>17.724</v>
      </c>
      <c r="D214" s="23">
        <v>33.159000000000006</v>
      </c>
      <c r="E214" s="31">
        <v>25.956</v>
      </c>
      <c r="F214" s="7">
        <f t="shared" si="3"/>
        <v>23.26</v>
      </c>
    </row>
    <row r="215" spans="1:6" x14ac:dyDescent="0.3">
      <c r="A215" s="8">
        <v>211</v>
      </c>
      <c r="B215" s="43">
        <v>116.3</v>
      </c>
      <c r="C215" s="24">
        <v>17.808399999999999</v>
      </c>
      <c r="D215" s="23">
        <v>33.316900000000004</v>
      </c>
      <c r="E215" s="31">
        <v>26.079599999999999</v>
      </c>
      <c r="F215" s="7">
        <f t="shared" si="3"/>
        <v>23.26</v>
      </c>
    </row>
    <row r="216" spans="1:6" x14ac:dyDescent="0.3">
      <c r="A216" s="8">
        <v>212</v>
      </c>
      <c r="B216" s="43">
        <v>116.3</v>
      </c>
      <c r="C216" s="24">
        <v>17.892800000000001</v>
      </c>
      <c r="D216" s="23">
        <v>33.474800000000002</v>
      </c>
      <c r="E216" s="31">
        <v>26.203199999999999</v>
      </c>
      <c r="F216" s="7">
        <f t="shared" si="3"/>
        <v>23.26</v>
      </c>
    </row>
    <row r="217" spans="1:6" x14ac:dyDescent="0.3">
      <c r="A217" s="8">
        <v>213</v>
      </c>
      <c r="B217" s="43">
        <v>116.3</v>
      </c>
      <c r="C217" s="24">
        <v>17.9772</v>
      </c>
      <c r="D217" s="23">
        <v>33.6327</v>
      </c>
      <c r="E217" s="31">
        <v>26.326799999999999</v>
      </c>
      <c r="F217" s="7">
        <f t="shared" si="3"/>
        <v>23.26</v>
      </c>
    </row>
    <row r="218" spans="1:6" x14ac:dyDescent="0.3">
      <c r="A218" s="8">
        <v>214</v>
      </c>
      <c r="B218" s="43">
        <v>116.3</v>
      </c>
      <c r="C218" s="24">
        <v>18.061600000000002</v>
      </c>
      <c r="D218" s="23">
        <v>33.790600000000005</v>
      </c>
      <c r="E218" s="31">
        <v>26.450400000000002</v>
      </c>
      <c r="F218" s="7">
        <f t="shared" si="3"/>
        <v>23.26</v>
      </c>
    </row>
    <row r="219" spans="1:6" x14ac:dyDescent="0.3">
      <c r="A219" s="8">
        <v>215</v>
      </c>
      <c r="B219" s="43">
        <v>116.3</v>
      </c>
      <c r="C219" s="24">
        <v>18.146000000000001</v>
      </c>
      <c r="D219" s="23">
        <v>33.948500000000003</v>
      </c>
      <c r="E219" s="31">
        <v>26.574000000000002</v>
      </c>
      <c r="F219" s="7">
        <f t="shared" si="3"/>
        <v>23.26</v>
      </c>
    </row>
    <row r="220" spans="1:6" x14ac:dyDescent="0.3">
      <c r="A220" s="8">
        <v>216</v>
      </c>
      <c r="B220" s="43">
        <v>116.3</v>
      </c>
      <c r="C220" s="24">
        <v>18.230399999999999</v>
      </c>
      <c r="D220" s="23">
        <v>34.106400000000001</v>
      </c>
      <c r="E220" s="31">
        <v>26.697600000000001</v>
      </c>
      <c r="F220" s="7">
        <f t="shared" si="3"/>
        <v>23.26</v>
      </c>
    </row>
    <row r="221" spans="1:6" x14ac:dyDescent="0.3">
      <c r="A221" s="8">
        <v>217</v>
      </c>
      <c r="B221" s="43">
        <v>118.44999999999999</v>
      </c>
      <c r="C221" s="24">
        <v>18.314800000000002</v>
      </c>
      <c r="D221" s="23">
        <v>34.264300000000006</v>
      </c>
      <c r="E221" s="31">
        <v>26.821200000000001</v>
      </c>
      <c r="F221" s="7">
        <f t="shared" si="3"/>
        <v>23.69</v>
      </c>
    </row>
    <row r="222" spans="1:6" x14ac:dyDescent="0.3">
      <c r="A222" s="8">
        <v>218</v>
      </c>
      <c r="B222" s="43">
        <v>120.6</v>
      </c>
      <c r="C222" s="24">
        <v>18.3992</v>
      </c>
      <c r="D222" s="23">
        <v>34.422200000000004</v>
      </c>
      <c r="E222" s="31">
        <v>26.944800000000001</v>
      </c>
      <c r="F222" s="7">
        <f t="shared" si="3"/>
        <v>24.12</v>
      </c>
    </row>
    <row r="223" spans="1:6" x14ac:dyDescent="0.3">
      <c r="A223" s="8">
        <v>219</v>
      </c>
      <c r="B223" s="43">
        <v>120.6</v>
      </c>
      <c r="C223" s="24">
        <v>18.483599999999999</v>
      </c>
      <c r="D223" s="23">
        <v>34.580100000000002</v>
      </c>
      <c r="E223" s="31">
        <v>27.0684</v>
      </c>
      <c r="F223" s="7">
        <f t="shared" si="3"/>
        <v>24.12</v>
      </c>
    </row>
    <row r="224" spans="1:6" ht="15" thickBot="1" x14ac:dyDescent="0.35">
      <c r="A224" s="8">
        <v>220</v>
      </c>
      <c r="B224" s="43">
        <v>120.6</v>
      </c>
      <c r="C224" s="25">
        <v>18.568000000000001</v>
      </c>
      <c r="D224" s="26">
        <v>34.738</v>
      </c>
      <c r="E224" s="31">
        <v>27.192</v>
      </c>
      <c r="F224" s="7">
        <f t="shared" si="3"/>
        <v>24.12</v>
      </c>
    </row>
    <row r="225" spans="1:6" x14ac:dyDescent="0.3">
      <c r="A225" s="8">
        <v>221</v>
      </c>
      <c r="B225" s="43">
        <v>120.6</v>
      </c>
      <c r="C225" s="24">
        <v>18.6524</v>
      </c>
      <c r="D225" s="23">
        <v>34.895900000000005</v>
      </c>
      <c r="E225" s="31">
        <v>27.3156</v>
      </c>
      <c r="F225" s="7">
        <f t="shared" si="3"/>
        <v>24.12</v>
      </c>
    </row>
    <row r="226" spans="1:6" x14ac:dyDescent="0.3">
      <c r="A226" s="8">
        <v>222</v>
      </c>
      <c r="B226" s="43">
        <v>120.6</v>
      </c>
      <c r="C226" s="24">
        <v>18.736800000000002</v>
      </c>
      <c r="D226" s="23">
        <v>35.053800000000003</v>
      </c>
      <c r="E226" s="31">
        <v>27.4392</v>
      </c>
      <c r="F226" s="7">
        <f t="shared" si="3"/>
        <v>24.12</v>
      </c>
    </row>
    <row r="227" spans="1:6" x14ac:dyDescent="0.3">
      <c r="A227" s="8">
        <v>223</v>
      </c>
      <c r="B227" s="43">
        <v>121.3</v>
      </c>
      <c r="C227" s="24">
        <v>18.821200000000001</v>
      </c>
      <c r="D227" s="23">
        <v>35.2117</v>
      </c>
      <c r="E227" s="31">
        <v>27.562799999999999</v>
      </c>
      <c r="F227" s="7">
        <f t="shared" si="3"/>
        <v>24.26</v>
      </c>
    </row>
    <row r="228" spans="1:6" x14ac:dyDescent="0.3">
      <c r="A228" s="8">
        <v>224</v>
      </c>
      <c r="B228" s="43">
        <v>122</v>
      </c>
      <c r="C228" s="24">
        <v>18.9056</v>
      </c>
      <c r="D228" s="23">
        <v>35.369600000000005</v>
      </c>
      <c r="E228" s="31">
        <v>27.686399999999999</v>
      </c>
      <c r="F228" s="7">
        <f t="shared" si="3"/>
        <v>24.4</v>
      </c>
    </row>
    <row r="229" spans="1:6" x14ac:dyDescent="0.3">
      <c r="A229" s="8">
        <v>225</v>
      </c>
      <c r="B229" s="43">
        <v>122</v>
      </c>
      <c r="C229" s="24">
        <v>18.990000000000002</v>
      </c>
      <c r="D229" s="23">
        <v>35.527500000000003</v>
      </c>
      <c r="E229" s="31">
        <v>27.81</v>
      </c>
      <c r="F229" s="7">
        <f t="shared" si="3"/>
        <v>24.4</v>
      </c>
    </row>
    <row r="230" spans="1:6" x14ac:dyDescent="0.3">
      <c r="A230" s="8">
        <v>226</v>
      </c>
      <c r="B230" s="43">
        <v>122</v>
      </c>
      <c r="C230" s="24">
        <v>19.074400000000001</v>
      </c>
      <c r="D230" s="23">
        <v>35.685400000000001</v>
      </c>
      <c r="E230" s="31">
        <v>27.933600000000002</v>
      </c>
      <c r="F230" s="7">
        <f t="shared" si="3"/>
        <v>24.4</v>
      </c>
    </row>
    <row r="231" spans="1:6" x14ac:dyDescent="0.3">
      <c r="A231" s="8">
        <v>227</v>
      </c>
      <c r="B231" s="43">
        <v>122</v>
      </c>
      <c r="C231" s="24">
        <v>19.158799999999999</v>
      </c>
      <c r="D231" s="23">
        <v>35.843300000000006</v>
      </c>
      <c r="E231" s="31">
        <v>28.057200000000002</v>
      </c>
      <c r="F231" s="7">
        <f t="shared" si="3"/>
        <v>24.4</v>
      </c>
    </row>
    <row r="232" spans="1:6" x14ac:dyDescent="0.3">
      <c r="A232" s="8">
        <v>228</v>
      </c>
      <c r="B232" s="43">
        <v>122</v>
      </c>
      <c r="C232" s="24">
        <v>19.243200000000002</v>
      </c>
      <c r="D232" s="23">
        <v>36.001200000000004</v>
      </c>
      <c r="E232" s="31">
        <v>28.180800000000001</v>
      </c>
      <c r="F232" s="7">
        <f t="shared" si="3"/>
        <v>24.4</v>
      </c>
    </row>
    <row r="233" spans="1:6" x14ac:dyDescent="0.3">
      <c r="A233" s="8">
        <v>229</v>
      </c>
      <c r="B233" s="43">
        <v>122</v>
      </c>
      <c r="C233" s="24">
        <v>19.3276</v>
      </c>
      <c r="D233" s="23">
        <v>36.159100000000002</v>
      </c>
      <c r="E233" s="31">
        <v>28.304400000000001</v>
      </c>
      <c r="F233" s="7">
        <f t="shared" si="3"/>
        <v>24.4</v>
      </c>
    </row>
    <row r="234" spans="1:6" x14ac:dyDescent="0.3">
      <c r="A234" s="8">
        <v>230</v>
      </c>
      <c r="B234" s="43">
        <v>122</v>
      </c>
      <c r="C234" s="24">
        <v>19.411999999999999</v>
      </c>
      <c r="D234" s="23">
        <v>36.317</v>
      </c>
      <c r="E234" s="31">
        <v>28.428000000000001</v>
      </c>
      <c r="F234" s="7">
        <f t="shared" si="3"/>
        <v>24.4</v>
      </c>
    </row>
    <row r="235" spans="1:6" x14ac:dyDescent="0.3">
      <c r="A235" s="8">
        <v>231</v>
      </c>
      <c r="B235" s="43">
        <v>123.5</v>
      </c>
      <c r="C235" s="24">
        <v>19.496400000000001</v>
      </c>
      <c r="D235" s="23">
        <v>36.474900000000005</v>
      </c>
      <c r="E235" s="31">
        <v>28.551600000000001</v>
      </c>
      <c r="F235" s="7">
        <f t="shared" si="3"/>
        <v>24.7</v>
      </c>
    </row>
    <row r="236" spans="1:6" x14ac:dyDescent="0.3">
      <c r="A236" s="8">
        <v>232</v>
      </c>
      <c r="B236" s="43">
        <v>125</v>
      </c>
      <c r="C236" s="24">
        <v>19.5808</v>
      </c>
      <c r="D236" s="23">
        <v>36.632800000000003</v>
      </c>
      <c r="E236" s="31">
        <v>28.6752</v>
      </c>
      <c r="F236" s="7">
        <f t="shared" si="3"/>
        <v>25</v>
      </c>
    </row>
    <row r="237" spans="1:6" x14ac:dyDescent="0.3">
      <c r="A237" s="8">
        <v>233</v>
      </c>
      <c r="B237" s="43">
        <v>125</v>
      </c>
      <c r="C237" s="24">
        <v>19.665200000000002</v>
      </c>
      <c r="D237" s="23">
        <v>36.790700000000001</v>
      </c>
      <c r="E237" s="31">
        <v>28.7988</v>
      </c>
      <c r="F237" s="7">
        <f t="shared" si="3"/>
        <v>25</v>
      </c>
    </row>
    <row r="238" spans="1:6" x14ac:dyDescent="0.3">
      <c r="A238" s="8">
        <v>234</v>
      </c>
      <c r="B238" s="43">
        <v>125</v>
      </c>
      <c r="C238" s="24">
        <v>19.749600000000001</v>
      </c>
      <c r="D238" s="23">
        <v>36.948600000000006</v>
      </c>
      <c r="E238" s="31">
        <v>28.9224</v>
      </c>
      <c r="F238" s="7">
        <f t="shared" si="3"/>
        <v>25</v>
      </c>
    </row>
    <row r="239" spans="1:6" x14ac:dyDescent="0.3">
      <c r="A239" s="8">
        <v>235</v>
      </c>
      <c r="B239" s="43">
        <v>125</v>
      </c>
      <c r="C239" s="24">
        <v>19.834</v>
      </c>
      <c r="D239" s="23">
        <v>37.106500000000004</v>
      </c>
      <c r="E239" s="31">
        <v>29.045999999999999</v>
      </c>
      <c r="F239" s="7">
        <f t="shared" si="3"/>
        <v>25</v>
      </c>
    </row>
    <row r="240" spans="1:6" x14ac:dyDescent="0.3">
      <c r="A240" s="8">
        <v>236</v>
      </c>
      <c r="B240" s="43">
        <v>125</v>
      </c>
      <c r="C240" s="24">
        <v>19.918400000000002</v>
      </c>
      <c r="D240" s="23">
        <v>37.264400000000002</v>
      </c>
      <c r="E240" s="31">
        <v>29.169599999999999</v>
      </c>
      <c r="F240" s="7">
        <f t="shared" si="3"/>
        <v>25</v>
      </c>
    </row>
    <row r="241" spans="1:6" x14ac:dyDescent="0.3">
      <c r="A241" s="8">
        <v>237</v>
      </c>
      <c r="B241" s="43">
        <v>125</v>
      </c>
      <c r="C241" s="24">
        <v>20.002800000000001</v>
      </c>
      <c r="D241" s="23">
        <v>37.4223</v>
      </c>
      <c r="E241" s="31">
        <v>29.293199999999999</v>
      </c>
      <c r="F241" s="7">
        <f t="shared" si="3"/>
        <v>25</v>
      </c>
    </row>
    <row r="242" spans="1:6" x14ac:dyDescent="0.3">
      <c r="A242" s="8">
        <v>238</v>
      </c>
      <c r="B242" s="43">
        <v>125</v>
      </c>
      <c r="C242" s="24">
        <v>20.087199999999999</v>
      </c>
      <c r="D242" s="23">
        <v>37.580200000000005</v>
      </c>
      <c r="E242" s="31">
        <v>29.416800000000002</v>
      </c>
      <c r="F242" s="7">
        <f t="shared" si="3"/>
        <v>25</v>
      </c>
    </row>
    <row r="243" spans="1:6" x14ac:dyDescent="0.3">
      <c r="A243" s="8">
        <v>239</v>
      </c>
      <c r="B243" s="43">
        <v>126.5</v>
      </c>
      <c r="C243" s="24">
        <v>20.171600000000002</v>
      </c>
      <c r="D243" s="23">
        <v>37.738100000000003</v>
      </c>
      <c r="E243" s="31">
        <v>29.540400000000002</v>
      </c>
      <c r="F243" s="7">
        <f t="shared" si="3"/>
        <v>25.3</v>
      </c>
    </row>
    <row r="244" spans="1:6" x14ac:dyDescent="0.3">
      <c r="A244" s="8">
        <v>240</v>
      </c>
      <c r="B244" s="43">
        <v>128</v>
      </c>
      <c r="C244" s="24">
        <v>20.256</v>
      </c>
      <c r="D244" s="23">
        <v>37.896000000000001</v>
      </c>
      <c r="E244" s="31">
        <v>29.664000000000001</v>
      </c>
      <c r="F244" s="7">
        <f t="shared" si="3"/>
        <v>25.6</v>
      </c>
    </row>
    <row r="245" spans="1:6" x14ac:dyDescent="0.3">
      <c r="A245" s="8">
        <v>241</v>
      </c>
      <c r="B245" s="43">
        <v>128</v>
      </c>
      <c r="C245" s="24">
        <v>20.340399999999999</v>
      </c>
      <c r="D245" s="23">
        <v>38.053900000000006</v>
      </c>
      <c r="E245" s="31">
        <v>29.787600000000001</v>
      </c>
      <c r="F245" s="7">
        <f t="shared" si="3"/>
        <v>25.6</v>
      </c>
    </row>
    <row r="246" spans="1:6" x14ac:dyDescent="0.3">
      <c r="A246" s="8">
        <v>242</v>
      </c>
      <c r="B246" s="43">
        <v>128</v>
      </c>
      <c r="C246" s="24">
        <v>20.424800000000001</v>
      </c>
      <c r="D246" s="23">
        <v>38.211800000000004</v>
      </c>
      <c r="E246" s="31">
        <v>29.911200000000001</v>
      </c>
      <c r="F246" s="7">
        <f t="shared" si="3"/>
        <v>25.6</v>
      </c>
    </row>
    <row r="247" spans="1:6" x14ac:dyDescent="0.3">
      <c r="A247" s="8">
        <v>243</v>
      </c>
      <c r="B247" s="43">
        <v>128</v>
      </c>
      <c r="C247" s="24">
        <v>20.5092</v>
      </c>
      <c r="D247" s="23">
        <v>38.369700000000002</v>
      </c>
      <c r="E247" s="31">
        <v>30.034800000000001</v>
      </c>
      <c r="F247" s="7">
        <f t="shared" si="3"/>
        <v>25.6</v>
      </c>
    </row>
    <row r="248" spans="1:6" x14ac:dyDescent="0.3">
      <c r="A248" s="8">
        <v>244</v>
      </c>
      <c r="B248" s="43">
        <v>128</v>
      </c>
      <c r="C248" s="24">
        <v>20.593600000000002</v>
      </c>
      <c r="D248" s="23">
        <v>38.5276</v>
      </c>
      <c r="E248" s="31">
        <v>30.1584</v>
      </c>
      <c r="F248" s="7">
        <f t="shared" si="3"/>
        <v>25.6</v>
      </c>
    </row>
    <row r="249" spans="1:6" x14ac:dyDescent="0.3">
      <c r="A249" s="8">
        <v>245</v>
      </c>
      <c r="B249" s="43">
        <v>130</v>
      </c>
      <c r="C249" s="24">
        <v>20.678000000000001</v>
      </c>
      <c r="D249" s="23">
        <v>38.685500000000005</v>
      </c>
      <c r="E249" s="31">
        <v>30.282</v>
      </c>
      <c r="F249" s="7">
        <f t="shared" si="3"/>
        <v>26</v>
      </c>
    </row>
    <row r="250" spans="1:6" x14ac:dyDescent="0.3">
      <c r="A250" s="8">
        <v>246</v>
      </c>
      <c r="B250" s="43">
        <v>132</v>
      </c>
      <c r="C250" s="24">
        <v>20.7624</v>
      </c>
      <c r="D250" s="23">
        <v>38.843400000000003</v>
      </c>
      <c r="E250" s="31">
        <v>30.4056</v>
      </c>
      <c r="F250" s="7">
        <f t="shared" si="3"/>
        <v>26.4</v>
      </c>
    </row>
    <row r="251" spans="1:6" x14ac:dyDescent="0.3">
      <c r="A251" s="8">
        <v>247</v>
      </c>
      <c r="B251" s="43">
        <v>132</v>
      </c>
      <c r="C251" s="24">
        <v>20.846800000000002</v>
      </c>
      <c r="D251" s="23">
        <v>39.001300000000001</v>
      </c>
      <c r="E251" s="31">
        <v>30.529199999999999</v>
      </c>
      <c r="F251" s="7">
        <f t="shared" si="3"/>
        <v>26.4</v>
      </c>
    </row>
    <row r="252" spans="1:6" x14ac:dyDescent="0.3">
      <c r="A252" s="8">
        <v>248</v>
      </c>
      <c r="B252" s="43">
        <v>132</v>
      </c>
      <c r="C252" s="24">
        <v>20.9312</v>
      </c>
      <c r="D252" s="23">
        <v>39.159200000000006</v>
      </c>
      <c r="E252" s="31">
        <v>30.652799999999999</v>
      </c>
      <c r="F252" s="7">
        <f t="shared" si="3"/>
        <v>26.4</v>
      </c>
    </row>
    <row r="253" spans="1:6" x14ac:dyDescent="0.3">
      <c r="A253" s="8">
        <v>249</v>
      </c>
      <c r="B253" s="43">
        <v>132</v>
      </c>
      <c r="C253" s="24">
        <v>21.015599999999999</v>
      </c>
      <c r="D253" s="23">
        <v>39.317100000000003</v>
      </c>
      <c r="E253" s="31">
        <v>30.776399999999999</v>
      </c>
      <c r="F253" s="7">
        <f t="shared" si="3"/>
        <v>26.4</v>
      </c>
    </row>
    <row r="254" spans="1:6" x14ac:dyDescent="0.3">
      <c r="A254" s="8">
        <v>250</v>
      </c>
      <c r="B254" s="43">
        <v>132</v>
      </c>
      <c r="C254" s="24">
        <v>21.1</v>
      </c>
      <c r="D254" s="23">
        <v>39.475000000000001</v>
      </c>
      <c r="E254" s="31">
        <v>30.900000000000002</v>
      </c>
      <c r="F254" s="7">
        <f t="shared" si="3"/>
        <v>26.4</v>
      </c>
    </row>
    <row r="255" spans="1:6" x14ac:dyDescent="0.3">
      <c r="A255" s="8">
        <v>251</v>
      </c>
      <c r="B255" s="43">
        <v>132</v>
      </c>
      <c r="C255" s="24">
        <v>21.1844</v>
      </c>
      <c r="D255" s="23">
        <v>39.632900000000006</v>
      </c>
      <c r="E255" s="31">
        <v>31.023600000000002</v>
      </c>
      <c r="F255" s="7">
        <f t="shared" si="3"/>
        <v>26.4</v>
      </c>
    </row>
    <row r="256" spans="1:6" x14ac:dyDescent="0.3">
      <c r="A256" s="8">
        <v>252</v>
      </c>
      <c r="B256" s="43">
        <v>132</v>
      </c>
      <c r="C256" s="24">
        <v>21.268800000000002</v>
      </c>
      <c r="D256" s="23">
        <v>39.790800000000004</v>
      </c>
      <c r="E256" s="31">
        <v>31.147200000000002</v>
      </c>
      <c r="F256" s="7">
        <f t="shared" si="3"/>
        <v>26.4</v>
      </c>
    </row>
    <row r="257" spans="1:6" x14ac:dyDescent="0.3">
      <c r="A257" s="8">
        <v>253</v>
      </c>
      <c r="B257" s="43">
        <v>133.5</v>
      </c>
      <c r="C257" s="24">
        <v>21.353200000000001</v>
      </c>
      <c r="D257" s="23">
        <v>39.948700000000002</v>
      </c>
      <c r="E257" s="31">
        <v>31.270800000000001</v>
      </c>
      <c r="F257" s="7">
        <f t="shared" si="3"/>
        <v>26.7</v>
      </c>
    </row>
    <row r="258" spans="1:6" x14ac:dyDescent="0.3">
      <c r="A258" s="8">
        <v>254</v>
      </c>
      <c r="B258" s="43">
        <v>135</v>
      </c>
      <c r="C258" s="24">
        <v>21.4376</v>
      </c>
      <c r="D258" s="23">
        <v>40.1066</v>
      </c>
      <c r="E258" s="31">
        <v>31.394400000000001</v>
      </c>
      <c r="F258" s="7">
        <f t="shared" si="3"/>
        <v>27</v>
      </c>
    </row>
    <row r="259" spans="1:6" x14ac:dyDescent="0.3">
      <c r="A259" s="8">
        <v>255</v>
      </c>
      <c r="B259" s="43">
        <v>135</v>
      </c>
      <c r="C259" s="24">
        <v>21.522000000000002</v>
      </c>
      <c r="D259" s="23">
        <v>40.264500000000005</v>
      </c>
      <c r="E259" s="31">
        <v>31.518000000000001</v>
      </c>
      <c r="F259" s="7">
        <f t="shared" si="3"/>
        <v>27</v>
      </c>
    </row>
    <row r="260" spans="1:6" x14ac:dyDescent="0.3">
      <c r="A260" s="8">
        <v>256</v>
      </c>
      <c r="B260" s="43">
        <v>135</v>
      </c>
      <c r="C260" s="24">
        <v>21.606400000000001</v>
      </c>
      <c r="D260" s="23">
        <v>40.422400000000003</v>
      </c>
      <c r="E260" s="31">
        <v>31.6416</v>
      </c>
      <c r="F260" s="7">
        <f t="shared" si="3"/>
        <v>27</v>
      </c>
    </row>
    <row r="261" spans="1:6" x14ac:dyDescent="0.3">
      <c r="A261" s="8">
        <v>257</v>
      </c>
      <c r="B261" s="43">
        <v>135</v>
      </c>
      <c r="C261" s="24">
        <v>21.690799999999999</v>
      </c>
      <c r="D261" s="23">
        <v>40.580300000000001</v>
      </c>
      <c r="E261" s="31">
        <v>31.7652</v>
      </c>
      <c r="F261" s="7">
        <f t="shared" ref="F261:F324" si="4">ROUND(B261/5,2)</f>
        <v>27</v>
      </c>
    </row>
    <row r="262" spans="1:6" x14ac:dyDescent="0.3">
      <c r="A262" s="8">
        <v>258</v>
      </c>
      <c r="B262" s="43">
        <v>135</v>
      </c>
      <c r="C262" s="24">
        <v>21.775200000000002</v>
      </c>
      <c r="D262" s="23">
        <v>40.738200000000006</v>
      </c>
      <c r="E262" s="31">
        <v>31.8888</v>
      </c>
      <c r="F262" s="7">
        <f t="shared" si="4"/>
        <v>27</v>
      </c>
    </row>
    <row r="263" spans="1:6" x14ac:dyDescent="0.3">
      <c r="A263" s="8">
        <v>259</v>
      </c>
      <c r="B263" s="43">
        <v>136.5</v>
      </c>
      <c r="C263" s="24">
        <v>21.8596</v>
      </c>
      <c r="D263" s="23">
        <v>40.896100000000004</v>
      </c>
      <c r="E263" s="31">
        <v>32.0124</v>
      </c>
      <c r="F263" s="7">
        <f t="shared" si="4"/>
        <v>27.3</v>
      </c>
    </row>
    <row r="264" spans="1:6" x14ac:dyDescent="0.3">
      <c r="A264" s="8">
        <v>260</v>
      </c>
      <c r="B264" s="43">
        <v>138</v>
      </c>
      <c r="C264" s="24">
        <v>22.568000000000001</v>
      </c>
      <c r="D264" s="23">
        <v>41.054000000000002</v>
      </c>
      <c r="E264" s="31">
        <v>32.785999999999994</v>
      </c>
      <c r="F264" s="7">
        <f t="shared" si="4"/>
        <v>27.6</v>
      </c>
    </row>
    <row r="265" spans="1:6" x14ac:dyDescent="0.3">
      <c r="A265" s="8">
        <v>261</v>
      </c>
      <c r="B265" s="43">
        <v>139.5</v>
      </c>
      <c r="C265" s="24">
        <v>22.654800000000002</v>
      </c>
      <c r="D265" s="23">
        <v>41.2119</v>
      </c>
      <c r="E265" s="31">
        <v>32.912099999999995</v>
      </c>
      <c r="F265" s="7">
        <f t="shared" si="4"/>
        <v>27.9</v>
      </c>
    </row>
    <row r="266" spans="1:6" x14ac:dyDescent="0.3">
      <c r="A266" s="8">
        <v>262</v>
      </c>
      <c r="B266" s="43">
        <v>141</v>
      </c>
      <c r="C266" s="24">
        <v>22.741600000000002</v>
      </c>
      <c r="D266" s="23">
        <v>41.369800000000005</v>
      </c>
      <c r="E266" s="31">
        <v>33.038199999999996</v>
      </c>
      <c r="F266" s="7">
        <f t="shared" si="4"/>
        <v>28.2</v>
      </c>
    </row>
    <row r="267" spans="1:6" x14ac:dyDescent="0.3">
      <c r="A267" s="8">
        <v>263</v>
      </c>
      <c r="B267" s="43">
        <v>141</v>
      </c>
      <c r="C267" s="24">
        <v>22.828400000000002</v>
      </c>
      <c r="D267" s="23">
        <v>41.527700000000003</v>
      </c>
      <c r="E267" s="31">
        <v>33.164299999999997</v>
      </c>
      <c r="F267" s="7">
        <f t="shared" si="4"/>
        <v>28.2</v>
      </c>
    </row>
    <row r="268" spans="1:6" ht="15" thickBot="1" x14ac:dyDescent="0.35">
      <c r="A268" s="8">
        <v>264</v>
      </c>
      <c r="B268" s="43">
        <v>141</v>
      </c>
      <c r="C268" s="25">
        <v>22.915200000000002</v>
      </c>
      <c r="D268" s="26">
        <v>41.685600000000001</v>
      </c>
      <c r="E268" s="31">
        <v>33.290399999999998</v>
      </c>
      <c r="F268" s="7">
        <f t="shared" si="4"/>
        <v>28.2</v>
      </c>
    </row>
    <row r="269" spans="1:6" x14ac:dyDescent="0.3">
      <c r="A269" s="8">
        <v>265</v>
      </c>
      <c r="B269" s="43">
        <v>141</v>
      </c>
      <c r="C269" s="24">
        <v>23.001999999999999</v>
      </c>
      <c r="D269" s="23">
        <v>41.843500000000006</v>
      </c>
      <c r="E269" s="31">
        <v>33.416499999999999</v>
      </c>
      <c r="F269" s="7">
        <f t="shared" si="4"/>
        <v>28.2</v>
      </c>
    </row>
    <row r="270" spans="1:6" x14ac:dyDescent="0.3">
      <c r="A270" s="8">
        <v>266</v>
      </c>
      <c r="B270" s="43">
        <v>141</v>
      </c>
      <c r="C270" s="24">
        <v>23.088799999999999</v>
      </c>
      <c r="D270" s="23">
        <v>42.001400000000004</v>
      </c>
      <c r="E270" s="31">
        <v>33.5426</v>
      </c>
      <c r="F270" s="7">
        <f t="shared" si="4"/>
        <v>28.2</v>
      </c>
    </row>
    <row r="271" spans="1:6" x14ac:dyDescent="0.3">
      <c r="A271" s="8">
        <v>267</v>
      </c>
      <c r="B271" s="43">
        <v>141</v>
      </c>
      <c r="C271" s="24">
        <v>23.175599999999999</v>
      </c>
      <c r="D271" s="23">
        <v>42.159300000000002</v>
      </c>
      <c r="E271" s="31">
        <v>33.668699999999994</v>
      </c>
      <c r="F271" s="7">
        <f t="shared" si="4"/>
        <v>28.2</v>
      </c>
    </row>
    <row r="272" spans="1:6" x14ac:dyDescent="0.3">
      <c r="A272" s="8">
        <v>268</v>
      </c>
      <c r="B272" s="43">
        <v>141</v>
      </c>
      <c r="C272" s="24">
        <v>23.2624</v>
      </c>
      <c r="D272" s="23">
        <v>42.317200000000007</v>
      </c>
      <c r="E272" s="31">
        <v>33.794799999999995</v>
      </c>
      <c r="F272" s="7">
        <f t="shared" si="4"/>
        <v>28.2</v>
      </c>
    </row>
    <row r="273" spans="1:6" x14ac:dyDescent="0.3">
      <c r="A273" s="8">
        <v>269</v>
      </c>
      <c r="B273" s="43">
        <v>142.5</v>
      </c>
      <c r="C273" s="24">
        <v>23.3492</v>
      </c>
      <c r="D273" s="23">
        <v>42.475100000000005</v>
      </c>
      <c r="E273" s="31">
        <v>33.920899999999996</v>
      </c>
      <c r="F273" s="7">
        <f t="shared" si="4"/>
        <v>28.5</v>
      </c>
    </row>
    <row r="274" spans="1:6" x14ac:dyDescent="0.3">
      <c r="A274" s="8">
        <v>270</v>
      </c>
      <c r="B274" s="43">
        <v>144</v>
      </c>
      <c r="C274" s="24">
        <v>23.436</v>
      </c>
      <c r="D274" s="23">
        <v>42.633000000000003</v>
      </c>
      <c r="E274" s="31">
        <v>34.046999999999997</v>
      </c>
      <c r="F274" s="7">
        <f t="shared" si="4"/>
        <v>28.8</v>
      </c>
    </row>
    <row r="275" spans="1:6" x14ac:dyDescent="0.3">
      <c r="A275" s="8">
        <v>271</v>
      </c>
      <c r="B275" s="43">
        <v>144</v>
      </c>
      <c r="C275" s="24">
        <v>23.5228</v>
      </c>
      <c r="D275" s="23">
        <v>42.790900000000001</v>
      </c>
      <c r="E275" s="31">
        <v>34.173099999999998</v>
      </c>
      <c r="F275" s="7">
        <f t="shared" si="4"/>
        <v>28.8</v>
      </c>
    </row>
    <row r="276" spans="1:6" x14ac:dyDescent="0.3">
      <c r="A276" s="8">
        <v>272</v>
      </c>
      <c r="B276" s="43">
        <v>144</v>
      </c>
      <c r="C276" s="24">
        <v>23.6096</v>
      </c>
      <c r="D276" s="23">
        <v>42.948800000000006</v>
      </c>
      <c r="E276" s="31">
        <v>34.299199999999999</v>
      </c>
      <c r="F276" s="7">
        <f t="shared" si="4"/>
        <v>28.8</v>
      </c>
    </row>
    <row r="277" spans="1:6" x14ac:dyDescent="0.3">
      <c r="A277" s="8">
        <v>273</v>
      </c>
      <c r="B277" s="43">
        <v>144</v>
      </c>
      <c r="C277" s="24">
        <v>23.696400000000001</v>
      </c>
      <c r="D277" s="23">
        <v>43.106700000000004</v>
      </c>
      <c r="E277" s="31">
        <v>34.4253</v>
      </c>
      <c r="F277" s="7">
        <f t="shared" si="4"/>
        <v>28.8</v>
      </c>
    </row>
    <row r="278" spans="1:6" x14ac:dyDescent="0.3">
      <c r="A278" s="8">
        <v>274</v>
      </c>
      <c r="B278" s="43">
        <v>144</v>
      </c>
      <c r="C278" s="24">
        <v>23.783200000000001</v>
      </c>
      <c r="D278" s="23">
        <v>43.264600000000002</v>
      </c>
      <c r="E278" s="31">
        <v>34.551399999999994</v>
      </c>
      <c r="F278" s="7">
        <f t="shared" si="4"/>
        <v>28.8</v>
      </c>
    </row>
    <row r="279" spans="1:6" x14ac:dyDescent="0.3">
      <c r="A279" s="8">
        <v>275</v>
      </c>
      <c r="B279" s="43">
        <v>145.5</v>
      </c>
      <c r="C279" s="24">
        <v>23.87</v>
      </c>
      <c r="D279" s="23">
        <v>43.422500000000007</v>
      </c>
      <c r="E279" s="31">
        <v>34.677499999999995</v>
      </c>
      <c r="F279" s="7">
        <f t="shared" si="4"/>
        <v>29.1</v>
      </c>
    </row>
    <row r="280" spans="1:6" x14ac:dyDescent="0.3">
      <c r="A280" s="8">
        <v>276</v>
      </c>
      <c r="B280" s="43">
        <v>147</v>
      </c>
      <c r="C280" s="24">
        <v>23.956800000000001</v>
      </c>
      <c r="D280" s="23">
        <v>43.580400000000004</v>
      </c>
      <c r="E280" s="31">
        <v>34.803599999999996</v>
      </c>
      <c r="F280" s="7">
        <f t="shared" si="4"/>
        <v>29.4</v>
      </c>
    </row>
    <row r="281" spans="1:6" x14ac:dyDescent="0.3">
      <c r="A281" s="8">
        <v>277</v>
      </c>
      <c r="B281" s="43">
        <v>147</v>
      </c>
      <c r="C281" s="24">
        <v>24.043600000000001</v>
      </c>
      <c r="D281" s="23">
        <v>43.738300000000002</v>
      </c>
      <c r="E281" s="31">
        <v>34.929699999999997</v>
      </c>
      <c r="F281" s="7">
        <f t="shared" si="4"/>
        <v>29.4</v>
      </c>
    </row>
    <row r="282" spans="1:6" x14ac:dyDescent="0.3">
      <c r="A282" s="8">
        <v>278</v>
      </c>
      <c r="B282" s="43">
        <v>147</v>
      </c>
      <c r="C282" s="24">
        <v>24.130400000000002</v>
      </c>
      <c r="D282" s="23">
        <v>43.8962</v>
      </c>
      <c r="E282" s="31">
        <v>35.055799999999998</v>
      </c>
      <c r="F282" s="7">
        <f t="shared" si="4"/>
        <v>29.4</v>
      </c>
    </row>
    <row r="283" spans="1:6" x14ac:dyDescent="0.3">
      <c r="A283" s="8">
        <v>279</v>
      </c>
      <c r="B283" s="43">
        <v>147</v>
      </c>
      <c r="C283" s="24">
        <v>24.217200000000002</v>
      </c>
      <c r="D283" s="23">
        <v>44.054100000000005</v>
      </c>
      <c r="E283" s="31">
        <v>35.181899999999999</v>
      </c>
      <c r="F283" s="7">
        <f t="shared" si="4"/>
        <v>29.4</v>
      </c>
    </row>
    <row r="284" spans="1:6" x14ac:dyDescent="0.3">
      <c r="A284" s="8">
        <v>280</v>
      </c>
      <c r="B284" s="43">
        <v>147</v>
      </c>
      <c r="C284" s="24">
        <v>24.304000000000002</v>
      </c>
      <c r="D284" s="23">
        <v>44.212000000000003</v>
      </c>
      <c r="E284" s="31">
        <v>35.308</v>
      </c>
      <c r="F284" s="7">
        <f t="shared" si="4"/>
        <v>29.4</v>
      </c>
    </row>
    <row r="285" spans="1:6" x14ac:dyDescent="0.3">
      <c r="A285" s="8">
        <v>281</v>
      </c>
      <c r="B285" s="43">
        <v>147</v>
      </c>
      <c r="C285" s="24">
        <v>24.390800000000002</v>
      </c>
      <c r="D285" s="23">
        <v>44.369900000000001</v>
      </c>
      <c r="E285" s="31">
        <v>35.434099999999994</v>
      </c>
      <c r="F285" s="7">
        <f t="shared" si="4"/>
        <v>29.4</v>
      </c>
    </row>
    <row r="286" spans="1:6" x14ac:dyDescent="0.3">
      <c r="A286" s="8">
        <v>282</v>
      </c>
      <c r="B286" s="43">
        <v>147</v>
      </c>
      <c r="C286" s="24">
        <v>24.477599999999999</v>
      </c>
      <c r="D286" s="23">
        <v>44.527800000000006</v>
      </c>
      <c r="E286" s="31">
        <v>35.560199999999995</v>
      </c>
      <c r="F286" s="7">
        <f t="shared" si="4"/>
        <v>29.4</v>
      </c>
    </row>
    <row r="287" spans="1:6" x14ac:dyDescent="0.3">
      <c r="A287" s="8">
        <v>283</v>
      </c>
      <c r="B287" s="43">
        <v>148.5</v>
      </c>
      <c r="C287" s="24">
        <v>24.564399999999999</v>
      </c>
      <c r="D287" s="23">
        <v>44.685700000000004</v>
      </c>
      <c r="E287" s="31">
        <v>35.686299999999996</v>
      </c>
      <c r="F287" s="7">
        <f t="shared" si="4"/>
        <v>29.7</v>
      </c>
    </row>
    <row r="288" spans="1:6" x14ac:dyDescent="0.3">
      <c r="A288" s="8">
        <v>284</v>
      </c>
      <c r="B288" s="43">
        <v>150</v>
      </c>
      <c r="C288" s="24">
        <v>24.651199999999999</v>
      </c>
      <c r="D288" s="23">
        <v>44.843600000000002</v>
      </c>
      <c r="E288" s="31">
        <v>35.812399999999997</v>
      </c>
      <c r="F288" s="7">
        <f t="shared" si="4"/>
        <v>30</v>
      </c>
    </row>
    <row r="289" spans="1:6" x14ac:dyDescent="0.3">
      <c r="A289" s="8">
        <v>285</v>
      </c>
      <c r="B289" s="43">
        <v>150</v>
      </c>
      <c r="C289" s="24">
        <v>24.738</v>
      </c>
      <c r="D289" s="23">
        <v>45.0015</v>
      </c>
      <c r="E289" s="31">
        <v>35.938499999999998</v>
      </c>
      <c r="F289" s="7">
        <f t="shared" si="4"/>
        <v>30</v>
      </c>
    </row>
    <row r="290" spans="1:6" x14ac:dyDescent="0.3">
      <c r="A290" s="8">
        <v>286</v>
      </c>
      <c r="B290" s="43">
        <v>150</v>
      </c>
      <c r="C290" s="24">
        <v>24.8248</v>
      </c>
      <c r="D290" s="23">
        <v>45.159400000000005</v>
      </c>
      <c r="E290" s="31">
        <v>36.064599999999999</v>
      </c>
      <c r="F290" s="7">
        <f t="shared" si="4"/>
        <v>30</v>
      </c>
    </row>
    <row r="291" spans="1:6" x14ac:dyDescent="0.3">
      <c r="A291" s="8">
        <v>287</v>
      </c>
      <c r="B291" s="43">
        <v>150</v>
      </c>
      <c r="C291" s="24">
        <v>24.9116</v>
      </c>
      <c r="D291" s="23">
        <v>45.317300000000003</v>
      </c>
      <c r="E291" s="31">
        <v>36.1907</v>
      </c>
      <c r="F291" s="7">
        <f t="shared" si="4"/>
        <v>30</v>
      </c>
    </row>
    <row r="292" spans="1:6" x14ac:dyDescent="0.3">
      <c r="A292" s="8">
        <v>288</v>
      </c>
      <c r="B292" s="43">
        <v>150</v>
      </c>
      <c r="C292" s="24">
        <v>24.9984</v>
      </c>
      <c r="D292" s="23">
        <v>45.475200000000001</v>
      </c>
      <c r="E292" s="31">
        <v>36.316800000000001</v>
      </c>
      <c r="F292" s="7">
        <f t="shared" si="4"/>
        <v>30</v>
      </c>
    </row>
    <row r="293" spans="1:6" x14ac:dyDescent="0.3">
      <c r="A293" s="8">
        <v>289</v>
      </c>
      <c r="B293" s="43">
        <v>150</v>
      </c>
      <c r="C293" s="24">
        <v>25.0852</v>
      </c>
      <c r="D293" s="23">
        <v>45.633100000000006</v>
      </c>
      <c r="E293" s="31">
        <v>36.442899999999995</v>
      </c>
      <c r="F293" s="7">
        <f t="shared" si="4"/>
        <v>30</v>
      </c>
    </row>
    <row r="294" spans="1:6" x14ac:dyDescent="0.3">
      <c r="A294" s="8">
        <v>290</v>
      </c>
      <c r="B294" s="43">
        <v>150</v>
      </c>
      <c r="C294" s="24">
        <v>25.172000000000001</v>
      </c>
      <c r="D294" s="23">
        <v>45.791000000000004</v>
      </c>
      <c r="E294" s="31">
        <v>36.568999999999996</v>
      </c>
      <c r="F294" s="7">
        <f t="shared" si="4"/>
        <v>30</v>
      </c>
    </row>
    <row r="295" spans="1:6" x14ac:dyDescent="0.3">
      <c r="A295" s="8">
        <v>291</v>
      </c>
      <c r="B295" s="43">
        <v>150</v>
      </c>
      <c r="C295" s="24">
        <v>25.258800000000001</v>
      </c>
      <c r="D295" s="23">
        <v>45.948900000000002</v>
      </c>
      <c r="E295" s="31">
        <v>36.695099999999996</v>
      </c>
      <c r="F295" s="7">
        <f t="shared" si="4"/>
        <v>30</v>
      </c>
    </row>
    <row r="296" spans="1:6" x14ac:dyDescent="0.3">
      <c r="A296" s="8">
        <v>292</v>
      </c>
      <c r="B296" s="43">
        <v>150</v>
      </c>
      <c r="C296" s="24">
        <v>25.345600000000001</v>
      </c>
      <c r="D296" s="23">
        <v>46.106800000000007</v>
      </c>
      <c r="E296" s="31">
        <v>36.821199999999997</v>
      </c>
      <c r="F296" s="7">
        <f t="shared" si="4"/>
        <v>30</v>
      </c>
    </row>
    <row r="297" spans="1:6" x14ac:dyDescent="0.3">
      <c r="A297" s="8">
        <v>293</v>
      </c>
      <c r="B297" s="43">
        <v>150</v>
      </c>
      <c r="C297" s="24">
        <v>25.432400000000001</v>
      </c>
      <c r="D297" s="23">
        <v>46.264700000000005</v>
      </c>
      <c r="E297" s="31">
        <v>36.947299999999998</v>
      </c>
      <c r="F297" s="7">
        <f t="shared" si="4"/>
        <v>30</v>
      </c>
    </row>
    <row r="298" spans="1:6" x14ac:dyDescent="0.3">
      <c r="A298" s="8">
        <v>294</v>
      </c>
      <c r="B298" s="43">
        <v>150</v>
      </c>
      <c r="C298" s="24">
        <v>25.519200000000001</v>
      </c>
      <c r="D298" s="23">
        <v>46.422600000000003</v>
      </c>
      <c r="E298" s="31">
        <v>37.073399999999999</v>
      </c>
      <c r="F298" s="7">
        <f t="shared" si="4"/>
        <v>30</v>
      </c>
    </row>
    <row r="299" spans="1:6" x14ac:dyDescent="0.3">
      <c r="A299" s="8">
        <v>295</v>
      </c>
      <c r="B299" s="43">
        <v>150</v>
      </c>
      <c r="C299" s="24">
        <v>25.606000000000002</v>
      </c>
      <c r="D299" s="23">
        <v>46.580500000000001</v>
      </c>
      <c r="E299" s="31">
        <v>37.1995</v>
      </c>
      <c r="F299" s="7">
        <f t="shared" si="4"/>
        <v>30</v>
      </c>
    </row>
    <row r="300" spans="1:6" x14ac:dyDescent="0.3">
      <c r="A300" s="8">
        <v>296</v>
      </c>
      <c r="B300" s="43">
        <v>150</v>
      </c>
      <c r="C300" s="24">
        <v>25.692800000000002</v>
      </c>
      <c r="D300" s="23">
        <v>46.738400000000006</v>
      </c>
      <c r="E300" s="31">
        <v>37.325599999999994</v>
      </c>
      <c r="F300" s="7">
        <f t="shared" si="4"/>
        <v>30</v>
      </c>
    </row>
    <row r="301" spans="1:6" x14ac:dyDescent="0.3">
      <c r="A301" s="8">
        <v>297</v>
      </c>
      <c r="B301" s="43">
        <v>150</v>
      </c>
      <c r="C301" s="24">
        <v>25.779600000000002</v>
      </c>
      <c r="D301" s="23">
        <v>46.896300000000004</v>
      </c>
      <c r="E301" s="31">
        <v>37.451699999999995</v>
      </c>
      <c r="F301" s="7">
        <f t="shared" si="4"/>
        <v>30</v>
      </c>
    </row>
    <row r="302" spans="1:6" x14ac:dyDescent="0.3">
      <c r="A302" s="8">
        <v>298</v>
      </c>
      <c r="B302" s="43">
        <v>150</v>
      </c>
      <c r="C302" s="24">
        <v>25.866400000000002</v>
      </c>
      <c r="D302" s="23">
        <v>47.054200000000002</v>
      </c>
      <c r="E302" s="31">
        <v>37.577799999999996</v>
      </c>
      <c r="F302" s="7">
        <f t="shared" si="4"/>
        <v>30</v>
      </c>
    </row>
    <row r="303" spans="1:6" x14ac:dyDescent="0.3">
      <c r="A303" s="8">
        <v>299</v>
      </c>
      <c r="B303" s="43">
        <v>150</v>
      </c>
      <c r="C303" s="24">
        <v>25.953199999999999</v>
      </c>
      <c r="D303" s="23">
        <v>47.212100000000007</v>
      </c>
      <c r="E303" s="31">
        <v>37.703899999999997</v>
      </c>
      <c r="F303" s="7">
        <f t="shared" si="4"/>
        <v>30</v>
      </c>
    </row>
    <row r="304" spans="1:6" x14ac:dyDescent="0.3">
      <c r="A304" s="8">
        <v>300</v>
      </c>
      <c r="B304" s="43">
        <v>150</v>
      </c>
      <c r="C304" s="24">
        <v>26.04</v>
      </c>
      <c r="D304" s="23">
        <v>47.370000000000005</v>
      </c>
      <c r="E304" s="31">
        <v>37.83</v>
      </c>
      <c r="F304" s="7">
        <f t="shared" si="4"/>
        <v>30</v>
      </c>
    </row>
    <row r="305" spans="1:6" x14ac:dyDescent="0.3">
      <c r="A305" s="8">
        <v>301</v>
      </c>
      <c r="B305" s="43">
        <v>150</v>
      </c>
      <c r="C305" s="24">
        <v>26.126799999999999</v>
      </c>
      <c r="D305" s="23">
        <v>47.527900000000002</v>
      </c>
      <c r="E305" s="31">
        <v>37.956099999999999</v>
      </c>
      <c r="F305" s="7">
        <f t="shared" si="4"/>
        <v>30</v>
      </c>
    </row>
    <row r="306" spans="1:6" x14ac:dyDescent="0.3">
      <c r="A306" s="8">
        <v>302</v>
      </c>
      <c r="B306" s="43">
        <v>150</v>
      </c>
      <c r="C306" s="24">
        <v>26.2136</v>
      </c>
      <c r="D306" s="23">
        <v>47.6858</v>
      </c>
      <c r="E306" s="31">
        <v>38.0822</v>
      </c>
      <c r="F306" s="7">
        <f t="shared" si="4"/>
        <v>30</v>
      </c>
    </row>
    <row r="307" spans="1:6" x14ac:dyDescent="0.3">
      <c r="A307" s="8">
        <v>303</v>
      </c>
      <c r="B307" s="43">
        <v>150</v>
      </c>
      <c r="C307" s="24">
        <v>26.3004</v>
      </c>
      <c r="D307" s="23">
        <v>47.843700000000005</v>
      </c>
      <c r="E307" s="31">
        <v>38.208299999999994</v>
      </c>
      <c r="F307" s="7">
        <f t="shared" si="4"/>
        <v>30</v>
      </c>
    </row>
    <row r="308" spans="1:6" x14ac:dyDescent="0.3">
      <c r="A308" s="8">
        <v>304</v>
      </c>
      <c r="B308" s="43">
        <v>150</v>
      </c>
      <c r="C308" s="24">
        <v>26.3872</v>
      </c>
      <c r="D308" s="23">
        <v>48.001600000000003</v>
      </c>
      <c r="E308" s="31">
        <v>38.334399999999995</v>
      </c>
      <c r="F308" s="7">
        <f t="shared" si="4"/>
        <v>30</v>
      </c>
    </row>
    <row r="309" spans="1:6" x14ac:dyDescent="0.3">
      <c r="A309" s="8">
        <v>305</v>
      </c>
      <c r="B309" s="43">
        <v>150</v>
      </c>
      <c r="C309" s="24">
        <v>26.474</v>
      </c>
      <c r="D309" s="23">
        <v>48.159500000000001</v>
      </c>
      <c r="E309" s="31">
        <v>38.460499999999996</v>
      </c>
      <c r="F309" s="7">
        <f t="shared" si="4"/>
        <v>30</v>
      </c>
    </row>
    <row r="310" spans="1:6" x14ac:dyDescent="0.3">
      <c r="A310" s="8">
        <v>306</v>
      </c>
      <c r="B310" s="43">
        <v>150</v>
      </c>
      <c r="C310" s="24">
        <v>26.5608</v>
      </c>
      <c r="D310" s="23">
        <v>48.317400000000006</v>
      </c>
      <c r="E310" s="31">
        <v>38.586599999999997</v>
      </c>
      <c r="F310" s="7">
        <f t="shared" si="4"/>
        <v>30</v>
      </c>
    </row>
    <row r="311" spans="1:6" x14ac:dyDescent="0.3">
      <c r="A311" s="8">
        <v>307</v>
      </c>
      <c r="B311" s="43">
        <v>150</v>
      </c>
      <c r="C311" s="24">
        <v>26.647600000000001</v>
      </c>
      <c r="D311" s="23">
        <v>48.475300000000004</v>
      </c>
      <c r="E311" s="31">
        <v>38.712699999999998</v>
      </c>
      <c r="F311" s="7">
        <f t="shared" si="4"/>
        <v>30</v>
      </c>
    </row>
    <row r="312" spans="1:6" ht="15" thickBot="1" x14ac:dyDescent="0.35">
      <c r="A312" s="8">
        <v>308</v>
      </c>
      <c r="B312" s="43">
        <v>150</v>
      </c>
      <c r="C312" s="25">
        <v>26.734400000000001</v>
      </c>
      <c r="D312" s="26">
        <v>48.633200000000002</v>
      </c>
      <c r="E312" s="31">
        <v>38.838799999999999</v>
      </c>
      <c r="F312" s="7">
        <f t="shared" si="4"/>
        <v>30</v>
      </c>
    </row>
    <row r="313" spans="1:6" x14ac:dyDescent="0.3">
      <c r="A313" s="8">
        <v>309</v>
      </c>
      <c r="B313" s="43">
        <v>150</v>
      </c>
      <c r="C313" s="24">
        <v>26.821200000000001</v>
      </c>
      <c r="D313" s="23">
        <v>48.791100000000007</v>
      </c>
      <c r="E313" s="31">
        <v>38.9649</v>
      </c>
      <c r="F313" s="7">
        <f t="shared" si="4"/>
        <v>30</v>
      </c>
    </row>
    <row r="314" spans="1:6" x14ac:dyDescent="0.3">
      <c r="A314" s="8">
        <v>310</v>
      </c>
      <c r="B314" s="43">
        <v>150</v>
      </c>
      <c r="C314" s="24">
        <v>26.908000000000001</v>
      </c>
      <c r="D314" s="23">
        <v>48.949000000000005</v>
      </c>
      <c r="E314" s="31">
        <v>39.090999999999994</v>
      </c>
      <c r="F314" s="7">
        <f t="shared" si="4"/>
        <v>30</v>
      </c>
    </row>
    <row r="315" spans="1:6" x14ac:dyDescent="0.3">
      <c r="A315" s="8">
        <v>311</v>
      </c>
      <c r="B315" s="43">
        <v>150</v>
      </c>
      <c r="C315" s="24">
        <v>26.994800000000001</v>
      </c>
      <c r="D315" s="23">
        <v>49.106900000000003</v>
      </c>
      <c r="E315" s="31">
        <v>39.217099999999995</v>
      </c>
      <c r="F315" s="7">
        <f t="shared" si="4"/>
        <v>30</v>
      </c>
    </row>
    <row r="316" spans="1:6" x14ac:dyDescent="0.3">
      <c r="A316" s="8">
        <v>312</v>
      </c>
      <c r="B316" s="44">
        <v>150</v>
      </c>
      <c r="C316" s="24">
        <v>27.081600000000002</v>
      </c>
      <c r="D316" s="23">
        <v>49.264800000000001</v>
      </c>
      <c r="E316" s="31">
        <v>39.343199999999996</v>
      </c>
      <c r="F316" s="7">
        <f t="shared" si="4"/>
        <v>30</v>
      </c>
    </row>
    <row r="317" spans="1:6" x14ac:dyDescent="0.3">
      <c r="A317" s="8">
        <v>313</v>
      </c>
      <c r="B317" s="43">
        <v>150</v>
      </c>
      <c r="C317" s="24">
        <v>27.168400000000002</v>
      </c>
      <c r="D317" s="23">
        <v>49.422700000000006</v>
      </c>
      <c r="E317" s="31">
        <v>39.469299999999997</v>
      </c>
      <c r="F317" s="7">
        <f t="shared" si="4"/>
        <v>30</v>
      </c>
    </row>
    <row r="318" spans="1:6" x14ac:dyDescent="0.3">
      <c r="A318" s="8">
        <v>314</v>
      </c>
      <c r="B318" s="43">
        <v>150</v>
      </c>
      <c r="C318" s="24">
        <v>27.255200000000002</v>
      </c>
      <c r="D318" s="23">
        <v>49.580600000000004</v>
      </c>
      <c r="E318" s="31">
        <v>39.595399999999998</v>
      </c>
      <c r="F318" s="7">
        <f t="shared" si="4"/>
        <v>30</v>
      </c>
    </row>
    <row r="319" spans="1:6" x14ac:dyDescent="0.3">
      <c r="A319" s="8">
        <v>315</v>
      </c>
      <c r="B319" s="43">
        <v>150</v>
      </c>
      <c r="C319" s="24">
        <v>27.342000000000002</v>
      </c>
      <c r="D319" s="23">
        <v>49.738500000000002</v>
      </c>
      <c r="E319" s="31">
        <v>39.721499999999999</v>
      </c>
      <c r="F319" s="7">
        <f t="shared" si="4"/>
        <v>30</v>
      </c>
    </row>
    <row r="320" spans="1:6" x14ac:dyDescent="0.3">
      <c r="A320" s="8">
        <v>316</v>
      </c>
      <c r="B320" s="43">
        <v>150</v>
      </c>
      <c r="C320" s="24">
        <v>27.428799999999999</v>
      </c>
      <c r="D320" s="23">
        <v>49.896400000000007</v>
      </c>
      <c r="E320" s="31">
        <v>39.8476</v>
      </c>
      <c r="F320" s="7">
        <f t="shared" si="4"/>
        <v>30</v>
      </c>
    </row>
    <row r="321" spans="1:6" x14ac:dyDescent="0.3">
      <c r="A321" s="8">
        <v>317</v>
      </c>
      <c r="B321" s="43">
        <v>150</v>
      </c>
      <c r="C321" s="24">
        <v>27.515599999999999</v>
      </c>
      <c r="D321" s="23">
        <v>50.054300000000005</v>
      </c>
      <c r="E321" s="31">
        <v>39.973699999999994</v>
      </c>
      <c r="F321" s="7">
        <f t="shared" si="4"/>
        <v>30</v>
      </c>
    </row>
    <row r="322" spans="1:6" x14ac:dyDescent="0.3">
      <c r="A322" s="8">
        <v>318</v>
      </c>
      <c r="B322" s="43">
        <v>150</v>
      </c>
      <c r="C322" s="24">
        <v>27.602399999999999</v>
      </c>
      <c r="D322" s="23">
        <v>50.212200000000003</v>
      </c>
      <c r="E322" s="31">
        <v>40.099799999999995</v>
      </c>
      <c r="F322" s="7">
        <f t="shared" si="4"/>
        <v>30</v>
      </c>
    </row>
    <row r="323" spans="1:6" x14ac:dyDescent="0.3">
      <c r="A323" s="8">
        <v>319</v>
      </c>
      <c r="B323" s="43">
        <v>150</v>
      </c>
      <c r="C323" s="24">
        <v>27.6892</v>
      </c>
      <c r="D323" s="23">
        <v>50.370100000000001</v>
      </c>
      <c r="E323" s="31">
        <v>40.225899999999996</v>
      </c>
      <c r="F323" s="7">
        <f t="shared" si="4"/>
        <v>30</v>
      </c>
    </row>
    <row r="324" spans="1:6" x14ac:dyDescent="0.3">
      <c r="A324" s="8">
        <v>320</v>
      </c>
      <c r="B324" s="43">
        <v>150</v>
      </c>
      <c r="C324" s="24">
        <v>27.776</v>
      </c>
      <c r="D324" s="23">
        <v>50.528000000000006</v>
      </c>
      <c r="E324" s="31">
        <v>40.351999999999997</v>
      </c>
      <c r="F324" s="7">
        <f t="shared" si="4"/>
        <v>30</v>
      </c>
    </row>
    <row r="325" spans="1:6" x14ac:dyDescent="0.3">
      <c r="A325" s="8">
        <v>321</v>
      </c>
      <c r="B325" s="43">
        <v>150</v>
      </c>
      <c r="C325" s="24">
        <v>27.8628</v>
      </c>
      <c r="D325" s="23">
        <v>50.685900000000004</v>
      </c>
      <c r="E325" s="31">
        <v>40.478099999999998</v>
      </c>
      <c r="F325" s="7">
        <f t="shared" ref="F325:F354" si="5">ROUND(B325/5,2)</f>
        <v>30</v>
      </c>
    </row>
    <row r="326" spans="1:6" x14ac:dyDescent="0.3">
      <c r="A326" s="8">
        <v>322</v>
      </c>
      <c r="B326" s="43">
        <v>150</v>
      </c>
      <c r="C326" s="24">
        <v>27.9496</v>
      </c>
      <c r="D326" s="23">
        <v>50.843800000000002</v>
      </c>
      <c r="E326" s="31">
        <v>40.604199999999999</v>
      </c>
      <c r="F326" s="7">
        <f t="shared" si="5"/>
        <v>30</v>
      </c>
    </row>
    <row r="327" spans="1:6" x14ac:dyDescent="0.3">
      <c r="A327" s="8">
        <v>323</v>
      </c>
      <c r="B327" s="43">
        <v>150</v>
      </c>
      <c r="C327" s="24">
        <v>28.0364</v>
      </c>
      <c r="D327" s="23">
        <v>51.001700000000007</v>
      </c>
      <c r="E327" s="31">
        <v>40.7303</v>
      </c>
      <c r="F327" s="7">
        <f t="shared" si="5"/>
        <v>30</v>
      </c>
    </row>
    <row r="328" spans="1:6" x14ac:dyDescent="0.3">
      <c r="A328" s="8">
        <v>324</v>
      </c>
      <c r="B328" s="43">
        <v>150</v>
      </c>
      <c r="C328" s="24">
        <v>28.123200000000001</v>
      </c>
      <c r="D328" s="23">
        <v>51.159600000000005</v>
      </c>
      <c r="E328" s="31">
        <v>40.856399999999994</v>
      </c>
      <c r="F328" s="7">
        <f t="shared" si="5"/>
        <v>30</v>
      </c>
    </row>
    <row r="329" spans="1:6" x14ac:dyDescent="0.3">
      <c r="A329" s="8">
        <v>325</v>
      </c>
      <c r="B329" s="43">
        <v>150</v>
      </c>
      <c r="C329" s="24">
        <v>28.21</v>
      </c>
      <c r="D329" s="23">
        <v>51.317500000000003</v>
      </c>
      <c r="E329" s="31">
        <v>40.982499999999995</v>
      </c>
      <c r="F329" s="7">
        <f t="shared" si="5"/>
        <v>30</v>
      </c>
    </row>
    <row r="330" spans="1:6" x14ac:dyDescent="0.3">
      <c r="A330" s="8">
        <v>326</v>
      </c>
      <c r="B330" s="43">
        <v>150</v>
      </c>
      <c r="C330" s="24">
        <v>28.296800000000001</v>
      </c>
      <c r="D330" s="23">
        <v>51.475400000000008</v>
      </c>
      <c r="E330" s="31">
        <v>41.108599999999996</v>
      </c>
      <c r="F330" s="7">
        <f t="shared" si="5"/>
        <v>30</v>
      </c>
    </row>
    <row r="331" spans="1:6" x14ac:dyDescent="0.3">
      <c r="A331" s="8">
        <v>327</v>
      </c>
      <c r="B331" s="43">
        <v>150</v>
      </c>
      <c r="C331" s="24">
        <v>28.383600000000001</v>
      </c>
      <c r="D331" s="23">
        <v>51.633300000000006</v>
      </c>
      <c r="E331" s="31">
        <v>41.234699999999997</v>
      </c>
      <c r="F331" s="7">
        <f t="shared" si="5"/>
        <v>30</v>
      </c>
    </row>
    <row r="332" spans="1:6" x14ac:dyDescent="0.3">
      <c r="A332" s="8">
        <v>328</v>
      </c>
      <c r="B332" s="43">
        <v>150</v>
      </c>
      <c r="C332" s="24">
        <v>28.470400000000001</v>
      </c>
      <c r="D332" s="23">
        <v>51.791200000000003</v>
      </c>
      <c r="E332" s="31">
        <v>41.360799999999998</v>
      </c>
      <c r="F332" s="7">
        <f t="shared" si="5"/>
        <v>30</v>
      </c>
    </row>
    <row r="333" spans="1:6" x14ac:dyDescent="0.3">
      <c r="A333" s="8">
        <v>329</v>
      </c>
      <c r="B333" s="43">
        <v>150</v>
      </c>
      <c r="C333" s="24">
        <v>28.557200000000002</v>
      </c>
      <c r="D333" s="23">
        <v>51.949100000000001</v>
      </c>
      <c r="E333" s="31">
        <v>41.486899999999999</v>
      </c>
      <c r="F333" s="7">
        <f t="shared" si="5"/>
        <v>30</v>
      </c>
    </row>
    <row r="334" spans="1:6" x14ac:dyDescent="0.3">
      <c r="A334" s="8">
        <v>330</v>
      </c>
      <c r="B334" s="43">
        <v>150</v>
      </c>
      <c r="C334" s="24">
        <v>28.644000000000002</v>
      </c>
      <c r="D334" s="23">
        <v>52.107000000000006</v>
      </c>
      <c r="E334" s="31">
        <v>41.613</v>
      </c>
      <c r="F334" s="7">
        <f t="shared" si="5"/>
        <v>30</v>
      </c>
    </row>
    <row r="335" spans="1:6" x14ac:dyDescent="0.3">
      <c r="A335" s="8">
        <v>331</v>
      </c>
      <c r="B335" s="43">
        <v>150</v>
      </c>
      <c r="C335" s="24">
        <v>28.730800000000002</v>
      </c>
      <c r="D335" s="23">
        <v>52.264900000000004</v>
      </c>
      <c r="E335" s="31">
        <v>41.739099999999993</v>
      </c>
      <c r="F335" s="7">
        <f t="shared" si="5"/>
        <v>30</v>
      </c>
    </row>
    <row r="336" spans="1:6" x14ac:dyDescent="0.3">
      <c r="A336" s="8">
        <v>332</v>
      </c>
      <c r="B336" s="43">
        <v>150</v>
      </c>
      <c r="C336" s="24">
        <v>28.817600000000002</v>
      </c>
      <c r="D336" s="23">
        <v>52.422800000000002</v>
      </c>
      <c r="E336" s="31">
        <v>41.865199999999994</v>
      </c>
      <c r="F336" s="7">
        <f t="shared" si="5"/>
        <v>30</v>
      </c>
    </row>
    <row r="337" spans="1:6" x14ac:dyDescent="0.3">
      <c r="A337" s="8">
        <v>333</v>
      </c>
      <c r="B337" s="43">
        <v>150</v>
      </c>
      <c r="C337" s="24">
        <v>28.904399999999999</v>
      </c>
      <c r="D337" s="23">
        <v>52.580700000000007</v>
      </c>
      <c r="E337" s="31">
        <v>41.991299999999995</v>
      </c>
      <c r="F337" s="7">
        <f t="shared" si="5"/>
        <v>30</v>
      </c>
    </row>
    <row r="338" spans="1:6" x14ac:dyDescent="0.3">
      <c r="A338" s="8">
        <v>334</v>
      </c>
      <c r="B338" s="43">
        <v>150</v>
      </c>
      <c r="C338" s="24">
        <v>28.991199999999999</v>
      </c>
      <c r="D338" s="23">
        <v>52.738600000000005</v>
      </c>
      <c r="E338" s="31">
        <v>42.117399999999996</v>
      </c>
      <c r="F338" s="7">
        <f t="shared" si="5"/>
        <v>30</v>
      </c>
    </row>
    <row r="339" spans="1:6" x14ac:dyDescent="0.3">
      <c r="A339" s="8">
        <v>335</v>
      </c>
      <c r="B339" s="43">
        <v>150</v>
      </c>
      <c r="C339" s="24">
        <v>29.077999999999999</v>
      </c>
      <c r="D339" s="23">
        <v>52.896500000000003</v>
      </c>
      <c r="E339" s="31">
        <v>42.243499999999997</v>
      </c>
      <c r="F339" s="7">
        <f t="shared" si="5"/>
        <v>30</v>
      </c>
    </row>
    <row r="340" spans="1:6" x14ac:dyDescent="0.3">
      <c r="A340" s="8">
        <v>336</v>
      </c>
      <c r="B340" s="43">
        <v>150</v>
      </c>
      <c r="C340" s="24">
        <v>29.1648</v>
      </c>
      <c r="D340" s="23">
        <v>53.054400000000001</v>
      </c>
      <c r="E340" s="31">
        <v>42.369599999999998</v>
      </c>
      <c r="F340" s="7">
        <f t="shared" si="5"/>
        <v>30</v>
      </c>
    </row>
    <row r="341" spans="1:6" x14ac:dyDescent="0.3">
      <c r="A341" s="8">
        <v>337</v>
      </c>
      <c r="B341" s="43">
        <v>150</v>
      </c>
      <c r="C341" s="24">
        <v>29.2516</v>
      </c>
      <c r="D341" s="23">
        <v>53.212300000000006</v>
      </c>
      <c r="E341" s="31">
        <v>42.495699999999999</v>
      </c>
      <c r="F341" s="7">
        <f t="shared" si="5"/>
        <v>30</v>
      </c>
    </row>
    <row r="342" spans="1:6" x14ac:dyDescent="0.3">
      <c r="A342" s="8">
        <v>338</v>
      </c>
      <c r="B342" s="43">
        <v>150</v>
      </c>
      <c r="C342" s="24">
        <v>29.3384</v>
      </c>
      <c r="D342" s="23">
        <v>53.370200000000004</v>
      </c>
      <c r="E342" s="31">
        <v>42.621799999999993</v>
      </c>
      <c r="F342" s="7">
        <f t="shared" si="5"/>
        <v>30</v>
      </c>
    </row>
    <row r="343" spans="1:6" x14ac:dyDescent="0.3">
      <c r="A343" s="8">
        <v>339</v>
      </c>
      <c r="B343" s="43">
        <v>150</v>
      </c>
      <c r="C343" s="24">
        <v>29.4252</v>
      </c>
      <c r="D343" s="23">
        <v>53.528100000000002</v>
      </c>
      <c r="E343" s="31">
        <v>42.747899999999994</v>
      </c>
      <c r="F343" s="7">
        <f t="shared" si="5"/>
        <v>30</v>
      </c>
    </row>
    <row r="344" spans="1:6" x14ac:dyDescent="0.3">
      <c r="A344" s="8">
        <v>340</v>
      </c>
      <c r="B344" s="43">
        <v>150</v>
      </c>
      <c r="C344" s="24">
        <v>29.512</v>
      </c>
      <c r="D344" s="23">
        <v>53.686000000000007</v>
      </c>
      <c r="E344" s="31">
        <v>42.873999999999995</v>
      </c>
      <c r="F344" s="7">
        <f t="shared" si="5"/>
        <v>30</v>
      </c>
    </row>
    <row r="345" spans="1:6" x14ac:dyDescent="0.3">
      <c r="A345" s="8">
        <v>341</v>
      </c>
      <c r="B345" s="43">
        <v>150</v>
      </c>
      <c r="C345" s="24">
        <v>29.598800000000001</v>
      </c>
      <c r="D345" s="23">
        <v>53.843900000000005</v>
      </c>
      <c r="E345" s="31">
        <v>43.000099999999996</v>
      </c>
      <c r="F345" s="7">
        <f t="shared" si="5"/>
        <v>30</v>
      </c>
    </row>
    <row r="346" spans="1:6" x14ac:dyDescent="0.3">
      <c r="A346" s="8">
        <v>342</v>
      </c>
      <c r="B346" s="43">
        <v>150</v>
      </c>
      <c r="C346" s="24">
        <v>29.685600000000001</v>
      </c>
      <c r="D346" s="23">
        <v>54.001800000000003</v>
      </c>
      <c r="E346" s="31">
        <v>43.126199999999997</v>
      </c>
      <c r="F346" s="7">
        <f t="shared" si="5"/>
        <v>30</v>
      </c>
    </row>
    <row r="347" spans="1:6" x14ac:dyDescent="0.3">
      <c r="A347" s="8">
        <v>343</v>
      </c>
      <c r="B347" s="43">
        <v>150</v>
      </c>
      <c r="C347" s="24">
        <v>29.772400000000001</v>
      </c>
      <c r="D347" s="23">
        <v>54.159700000000001</v>
      </c>
      <c r="E347" s="31">
        <v>43.252299999999998</v>
      </c>
      <c r="F347" s="7">
        <f t="shared" si="5"/>
        <v>30</v>
      </c>
    </row>
    <row r="348" spans="1:6" x14ac:dyDescent="0.3">
      <c r="A348" s="8">
        <v>344</v>
      </c>
      <c r="B348" s="43">
        <v>150</v>
      </c>
      <c r="C348" s="24">
        <v>29.859200000000001</v>
      </c>
      <c r="D348" s="23">
        <v>54.317600000000006</v>
      </c>
      <c r="E348" s="31">
        <v>43.378399999999999</v>
      </c>
      <c r="F348" s="7">
        <f t="shared" si="5"/>
        <v>30</v>
      </c>
    </row>
    <row r="349" spans="1:6" x14ac:dyDescent="0.3">
      <c r="A349" s="8">
        <v>345</v>
      </c>
      <c r="B349" s="43">
        <v>150</v>
      </c>
      <c r="C349" s="24">
        <v>29.946000000000002</v>
      </c>
      <c r="D349" s="23">
        <v>54.475500000000004</v>
      </c>
      <c r="E349" s="31">
        <v>43.504499999999993</v>
      </c>
      <c r="F349" s="7">
        <f t="shared" si="5"/>
        <v>30</v>
      </c>
    </row>
    <row r="350" spans="1:6" x14ac:dyDescent="0.3">
      <c r="A350" s="8">
        <v>346</v>
      </c>
      <c r="B350" s="43">
        <v>150</v>
      </c>
      <c r="C350" s="24">
        <v>30.032800000000002</v>
      </c>
      <c r="D350" s="23">
        <v>54.633400000000002</v>
      </c>
      <c r="E350" s="31">
        <v>43.630599999999994</v>
      </c>
      <c r="F350" s="7">
        <f t="shared" si="5"/>
        <v>30</v>
      </c>
    </row>
    <row r="351" spans="1:6" x14ac:dyDescent="0.3">
      <c r="A351" s="8">
        <v>347</v>
      </c>
      <c r="B351" s="43">
        <v>150</v>
      </c>
      <c r="C351" s="24">
        <v>30.119600000000002</v>
      </c>
      <c r="D351" s="23">
        <v>54.791300000000007</v>
      </c>
      <c r="E351" s="31">
        <v>43.756699999999995</v>
      </c>
      <c r="F351" s="7">
        <f t="shared" si="5"/>
        <v>30</v>
      </c>
    </row>
    <row r="352" spans="1:6" x14ac:dyDescent="0.3">
      <c r="A352" s="8">
        <v>348</v>
      </c>
      <c r="B352" s="43">
        <v>150</v>
      </c>
      <c r="C352" s="24">
        <v>30.206400000000002</v>
      </c>
      <c r="D352" s="23">
        <v>54.949200000000005</v>
      </c>
      <c r="E352" s="31">
        <v>43.882799999999996</v>
      </c>
      <c r="F352" s="7">
        <f t="shared" si="5"/>
        <v>30</v>
      </c>
    </row>
    <row r="353" spans="1:6" x14ac:dyDescent="0.3">
      <c r="A353" s="8">
        <v>349</v>
      </c>
      <c r="B353" s="43">
        <v>150</v>
      </c>
      <c r="C353" s="24">
        <v>30.293200000000002</v>
      </c>
      <c r="D353" s="23">
        <v>55.107100000000003</v>
      </c>
      <c r="E353" s="31">
        <v>44.008899999999997</v>
      </c>
      <c r="F353" s="7">
        <f t="shared" si="5"/>
        <v>30</v>
      </c>
    </row>
    <row r="354" spans="1:6" ht="15" thickBot="1" x14ac:dyDescent="0.35">
      <c r="A354" s="8">
        <v>350</v>
      </c>
      <c r="B354" s="43">
        <v>150</v>
      </c>
      <c r="C354" s="25">
        <v>30.38</v>
      </c>
      <c r="D354" s="26">
        <v>55.265000000000008</v>
      </c>
      <c r="E354" s="32">
        <v>44.134999999999998</v>
      </c>
      <c r="F354" s="7">
        <f t="shared" si="5"/>
        <v>30</v>
      </c>
    </row>
    <row r="355" spans="1:6" x14ac:dyDescent="0.3">
      <c r="B355" s="43"/>
    </row>
  </sheetData>
  <mergeCells count="2">
    <mergeCell ref="C1:E1"/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7" ma:contentTypeDescription="Een nieuw document maken." ma:contentTypeScope="" ma:versionID="afc46ba4f48a0ef971d3502194a377b2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ed2578757dcf254f3ea022d1ef58f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Props1.xml><?xml version="1.0" encoding="utf-8"?>
<ds:datastoreItem xmlns:ds="http://schemas.openxmlformats.org/officeDocument/2006/customXml" ds:itemID="{9699D42E-0E4E-469B-965F-4651D56CD527}"/>
</file>

<file path=customXml/itemProps2.xml><?xml version="1.0" encoding="utf-8"?>
<ds:datastoreItem xmlns:ds="http://schemas.openxmlformats.org/officeDocument/2006/customXml" ds:itemID="{E908053C-1615-45FD-850F-0A97D4B137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1830E9-C216-45C0-80AA-829D895AD6E7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beb96bd-49bd-4d62-a8f9-628478406431"/>
    <ds:schemaRef ds:uri="a82dace9-4448-4680-b664-ed396a40e0c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Calcul</vt:lpstr>
      <vt:lpstr>Données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Sébastien Carboni</dc:creator>
  <cp:keywords/>
  <dc:description/>
  <cp:lastModifiedBy>Sam Trogh</cp:lastModifiedBy>
  <cp:revision/>
  <dcterms:created xsi:type="dcterms:W3CDTF">2023-01-30T14:54:17Z</dcterms:created>
  <dcterms:modified xsi:type="dcterms:W3CDTF">2025-02-04T14:50:00Z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0x010100534F13AAAA7BD346A67436040DEB0E8D</vt:lpwstr>
  </property>
</Properties>
</file>